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450"/>
  </bookViews>
  <sheets>
    <sheet name="点表 IO LIST -PA反馈 (OCC+车站)" sheetId="4" r:id="rId1"/>
    <sheet name="点表 IO LIST -PA控制(OCC+车站)" sheetId="3" r:id="rId2"/>
  </sheets>
  <calcPr calcId="144525"/>
</workbook>
</file>

<file path=xl/calcChain.xml><?xml version="1.0" encoding="utf-8"?>
<calcChain xmlns="http://schemas.openxmlformats.org/spreadsheetml/2006/main">
  <c r="F273" i="4" l="1"/>
  <c r="G273" i="4"/>
  <c r="G265" i="4"/>
  <c r="G264" i="4"/>
  <c r="F265" i="4" s="1"/>
  <c r="F266" i="4" s="1"/>
  <c r="O224" i="4"/>
  <c r="P218" i="4"/>
  <c r="P219" i="4" s="1"/>
  <c r="P220" i="4" s="1"/>
  <c r="P221" i="4" s="1"/>
  <c r="P222" i="4" s="1"/>
  <c r="P223" i="4" s="1"/>
  <c r="P211" i="4"/>
  <c r="P212" i="4" s="1"/>
  <c r="P213" i="4" s="1"/>
  <c r="P214" i="4" s="1"/>
  <c r="P215" i="4" s="1"/>
  <c r="P216" i="4" s="1"/>
  <c r="P204" i="4"/>
  <c r="P205" i="4" s="1"/>
  <c r="P206" i="4" s="1"/>
  <c r="P207" i="4" s="1"/>
  <c r="P208" i="4" s="1"/>
  <c r="P209" i="4" s="1"/>
  <c r="L47" i="3"/>
  <c r="L63" i="3" s="1"/>
  <c r="L79" i="3" s="1"/>
  <c r="L46" i="3"/>
  <c r="L62" i="3" s="1"/>
  <c r="L78" i="3" s="1"/>
  <c r="L45" i="3"/>
  <c r="L61" i="3" s="1"/>
  <c r="L77" i="3" s="1"/>
  <c r="L44" i="3"/>
  <c r="L60" i="3" s="1"/>
  <c r="L76" i="3" s="1"/>
  <c r="L43" i="3"/>
  <c r="L59" i="3" s="1"/>
  <c r="L75" i="3" s="1"/>
  <c r="L42" i="3"/>
  <c r="L58" i="3" s="1"/>
  <c r="L74" i="3" s="1"/>
  <c r="L41" i="3"/>
  <c r="L57" i="3" s="1"/>
  <c r="L73" i="3" s="1"/>
  <c r="L40" i="3"/>
  <c r="L56" i="3" s="1"/>
  <c r="L72" i="3" s="1"/>
  <c r="L39" i="3"/>
  <c r="L55" i="3" s="1"/>
  <c r="L71" i="3" s="1"/>
  <c r="L38" i="3"/>
  <c r="L54" i="3" s="1"/>
  <c r="L70" i="3" s="1"/>
  <c r="L37" i="3"/>
  <c r="L53" i="3" s="1"/>
  <c r="L69" i="3" s="1"/>
  <c r="L36" i="3"/>
  <c r="L52" i="3" s="1"/>
  <c r="L68" i="3" s="1"/>
  <c r="L35" i="3"/>
  <c r="L51" i="3" s="1"/>
  <c r="L67" i="3" s="1"/>
  <c r="L34" i="3"/>
  <c r="L50" i="3" s="1"/>
  <c r="L66" i="3" s="1"/>
  <c r="L33" i="3"/>
  <c r="L49" i="3" s="1"/>
  <c r="L65" i="3" s="1"/>
  <c r="L32" i="3"/>
  <c r="L48" i="3" s="1"/>
  <c r="L64" i="3" s="1"/>
  <c r="L80" i="3" s="1"/>
  <c r="L81" i="3" s="1"/>
  <c r="L82" i="3" s="1"/>
  <c r="L83" i="3" s="1"/>
  <c r="L84" i="3" s="1"/>
  <c r="L85" i="3" s="1"/>
  <c r="L86" i="3" s="1"/>
  <c r="L87" i="3" s="1"/>
  <c r="L88" i="3" s="1"/>
  <c r="L89" i="3" s="1"/>
  <c r="L90" i="3" s="1"/>
  <c r="L91" i="3" s="1"/>
  <c r="L92" i="3" s="1"/>
  <c r="L93" i="3" s="1"/>
  <c r="L94" i="3" s="1"/>
  <c r="L95" i="3" s="1"/>
  <c r="L96" i="3" s="1"/>
  <c r="L97" i="3" s="1"/>
  <c r="L98" i="3" s="1"/>
  <c r="L99" i="3" s="1"/>
  <c r="L100" i="3" s="1"/>
  <c r="L101" i="3" s="1"/>
  <c r="L102" i="3" s="1"/>
  <c r="L103" i="3" s="1"/>
  <c r="L104" i="3" s="1"/>
  <c r="L105" i="3" s="1"/>
  <c r="L106" i="3" s="1"/>
  <c r="L107" i="3" s="1"/>
  <c r="L108" i="3" s="1"/>
  <c r="L109" i="3" s="1"/>
  <c r="L110" i="3" s="1"/>
  <c r="L111" i="3" s="1"/>
  <c r="L112" i="3" s="1"/>
  <c r="L113" i="3" s="1"/>
  <c r="L114" i="3" s="1"/>
  <c r="L115" i="3" s="1"/>
  <c r="L116" i="3" s="1"/>
  <c r="L117" i="3" s="1"/>
  <c r="L118" i="3" s="1"/>
  <c r="L119" i="3" s="1"/>
  <c r="L120" i="3" s="1"/>
  <c r="L121" i="3" s="1"/>
  <c r="L122" i="3" s="1"/>
  <c r="L123" i="3" s="1"/>
  <c r="L124" i="3" s="1"/>
  <c r="L125" i="3" s="1"/>
  <c r="L126" i="3" s="1"/>
  <c r="L127" i="3" s="1"/>
  <c r="L128" i="3" s="1"/>
  <c r="L129" i="3" s="1"/>
  <c r="L130" i="3" s="1"/>
  <c r="L131" i="3" s="1"/>
  <c r="L132" i="3" s="1"/>
  <c r="L133" i="3" s="1"/>
  <c r="L134" i="3" s="1"/>
  <c r="L135" i="3" s="1"/>
  <c r="L136" i="3" s="1"/>
  <c r="L137" i="3" s="1"/>
  <c r="L138" i="3" s="1"/>
  <c r="L139" i="3" s="1"/>
  <c r="L140" i="3" s="1"/>
  <c r="L141" i="3" s="1"/>
  <c r="L142" i="3" s="1"/>
  <c r="L143" i="3" s="1"/>
  <c r="L144" i="3" s="1"/>
  <c r="L145" i="3" s="1"/>
  <c r="L146" i="3" s="1"/>
  <c r="L147" i="3" s="1"/>
  <c r="L148" i="3" s="1"/>
  <c r="L149" i="3" s="1"/>
  <c r="L150" i="3" s="1"/>
  <c r="L151" i="3" s="1"/>
  <c r="L152" i="3" s="1"/>
  <c r="L153" i="3" s="1"/>
  <c r="L154" i="3" s="1"/>
  <c r="L155" i="3" s="1"/>
  <c r="L156" i="3" s="1"/>
  <c r="L157" i="3" s="1"/>
  <c r="L158" i="3" s="1"/>
  <c r="L159" i="3" s="1"/>
  <c r="L160" i="3" s="1"/>
  <c r="L161" i="3" s="1"/>
  <c r="L162" i="3" s="1"/>
  <c r="L163" i="3" s="1"/>
  <c r="L164" i="3" s="1"/>
  <c r="L165" i="3" s="1"/>
  <c r="L166" i="3" s="1"/>
  <c r="L167" i="3" s="1"/>
  <c r="L168" i="3" s="1"/>
  <c r="L169" i="3" s="1"/>
  <c r="L170" i="3" s="1"/>
  <c r="L171" i="3" s="1"/>
  <c r="L172" i="3" s="1"/>
  <c r="L173" i="3" s="1"/>
  <c r="L174" i="3" s="1"/>
  <c r="L175" i="3" s="1"/>
  <c r="L176" i="3" s="1"/>
  <c r="L177" i="3" s="1"/>
  <c r="L178" i="3" s="1"/>
  <c r="L179" i="3" s="1"/>
  <c r="L180" i="3" s="1"/>
  <c r="L181" i="3" s="1"/>
  <c r="L182" i="3" s="1"/>
  <c r="L183" i="3" s="1"/>
  <c r="L184" i="3" s="1"/>
  <c r="L185" i="3" s="1"/>
  <c r="L186" i="3" s="1"/>
  <c r="L187" i="3" s="1"/>
  <c r="L188" i="3" s="1"/>
  <c r="L189" i="3" s="1"/>
  <c r="L190" i="3" s="1"/>
  <c r="L191" i="3" s="1"/>
  <c r="F129" i="4"/>
  <c r="G129" i="4" s="1"/>
  <c r="G120" i="4"/>
  <c r="F121" i="4" s="1"/>
  <c r="G121" i="4" s="1"/>
  <c r="F122" i="4" s="1"/>
  <c r="G122" i="4" s="1"/>
  <c r="F123" i="4" s="1"/>
  <c r="G123" i="4" s="1"/>
  <c r="F124" i="4" s="1"/>
  <c r="G124" i="4" s="1"/>
  <c r="F125" i="4" s="1"/>
  <c r="G125" i="4" s="1"/>
  <c r="F126" i="4" s="1"/>
  <c r="G126" i="4" s="1"/>
  <c r="F127" i="4" s="1"/>
  <c r="G127" i="4" s="1"/>
  <c r="P197" i="4"/>
  <c r="P198" i="4" s="1"/>
  <c r="P199" i="4" s="1"/>
  <c r="P200" i="4" s="1"/>
  <c r="P201" i="4" s="1"/>
  <c r="P202" i="4" s="1"/>
  <c r="P190" i="4"/>
  <c r="P191" i="4" s="1"/>
  <c r="P192" i="4" s="1"/>
  <c r="P193" i="4" s="1"/>
  <c r="P194" i="4" s="1"/>
  <c r="P195" i="4" s="1"/>
  <c r="P183" i="4"/>
  <c r="P184" i="4" s="1"/>
  <c r="P185" i="4" s="1"/>
  <c r="P186" i="4" s="1"/>
  <c r="P187" i="4" s="1"/>
  <c r="P188" i="4" s="1"/>
  <c r="P176" i="4"/>
  <c r="P177" i="4" s="1"/>
  <c r="P178" i="4" s="1"/>
  <c r="P179" i="4" s="1"/>
  <c r="P180" i="4" s="1"/>
  <c r="P181" i="4" s="1"/>
  <c r="P169" i="4"/>
  <c r="P170" i="4" s="1"/>
  <c r="P171" i="4" s="1"/>
  <c r="P172" i="4" s="1"/>
  <c r="P173" i="4" s="1"/>
  <c r="P174" i="4" s="1"/>
  <c r="O168" i="4"/>
  <c r="O175" i="4" s="1"/>
  <c r="O182" i="4" s="1"/>
  <c r="O189" i="4" s="1"/>
  <c r="O196" i="4" s="1"/>
  <c r="O203" i="4" s="1"/>
  <c r="O210" i="4" s="1"/>
  <c r="O217" i="4" s="1"/>
  <c r="O56" i="4"/>
  <c r="O64" i="4" s="1"/>
  <c r="O72" i="4" s="1"/>
  <c r="O80" i="4" s="1"/>
  <c r="O88" i="4" s="1"/>
  <c r="O96" i="4" s="1"/>
  <c r="O104" i="4" s="1"/>
  <c r="O112" i="4" s="1"/>
  <c r="G266" i="4" l="1"/>
  <c r="F267" i="4" s="1"/>
  <c r="O57" i="4"/>
  <c r="O63" i="4" s="1"/>
  <c r="O71" i="4" s="1"/>
  <c r="O79" i="4" s="1"/>
  <c r="O87" i="4" s="1"/>
  <c r="O95" i="4" s="1"/>
  <c r="O103" i="4" s="1"/>
  <c r="O111" i="4" s="1"/>
  <c r="O119" i="4" s="1"/>
  <c r="O62" i="4"/>
  <c r="O70" i="4" s="1"/>
  <c r="O78" i="4" s="1"/>
  <c r="O86" i="4" s="1"/>
  <c r="O94" i="4" s="1"/>
  <c r="O102" i="4" s="1"/>
  <c r="O110" i="4" s="1"/>
  <c r="O118" i="4" s="1"/>
  <c r="O169" i="4"/>
  <c r="O176" i="4" s="1"/>
  <c r="O183" i="4" s="1"/>
  <c r="O190" i="4" s="1"/>
  <c r="O197" i="4" s="1"/>
  <c r="O204" i="4" s="1"/>
  <c r="O211" i="4" s="1"/>
  <c r="O218" i="4" s="1"/>
  <c r="G267" i="4" l="1"/>
  <c r="F268" i="4" s="1"/>
  <c r="O58" i="4"/>
  <c r="O66" i="4" s="1"/>
  <c r="O74" i="4" s="1"/>
  <c r="O82" i="4" s="1"/>
  <c r="O90" i="4" s="1"/>
  <c r="O98" i="4" s="1"/>
  <c r="O106" i="4" s="1"/>
  <c r="O114" i="4" s="1"/>
  <c r="O65" i="4"/>
  <c r="O73" i="4" s="1"/>
  <c r="O81" i="4" s="1"/>
  <c r="O89" i="4" s="1"/>
  <c r="O97" i="4" s="1"/>
  <c r="O105" i="4" s="1"/>
  <c r="O113" i="4" s="1"/>
  <c r="O170" i="4"/>
  <c r="O171" i="4" s="1"/>
  <c r="S61" i="3"/>
  <c r="S77" i="3" s="1"/>
  <c r="S47" i="3"/>
  <c r="S63" i="3" s="1"/>
  <c r="S79" i="3" s="1"/>
  <c r="S46" i="3"/>
  <c r="S62" i="3" s="1"/>
  <c r="S78" i="3" s="1"/>
  <c r="S45" i="3"/>
  <c r="S44" i="3"/>
  <c r="S60" i="3" s="1"/>
  <c r="S76" i="3" s="1"/>
  <c r="S43" i="3"/>
  <c r="S59" i="3" s="1"/>
  <c r="S75" i="3" s="1"/>
  <c r="S42" i="3"/>
  <c r="S58" i="3" s="1"/>
  <c r="S74" i="3" s="1"/>
  <c r="S41" i="3"/>
  <c r="S57" i="3" s="1"/>
  <c r="S73" i="3" s="1"/>
  <c r="S40" i="3"/>
  <c r="S56" i="3" s="1"/>
  <c r="S72" i="3" s="1"/>
  <c r="S39" i="3"/>
  <c r="S55" i="3" s="1"/>
  <c r="S71" i="3" s="1"/>
  <c r="S38" i="3"/>
  <c r="S54" i="3" s="1"/>
  <c r="S70" i="3" s="1"/>
  <c r="S37" i="3"/>
  <c r="S53" i="3" s="1"/>
  <c r="S69" i="3" s="1"/>
  <c r="S36" i="3"/>
  <c r="S52" i="3" s="1"/>
  <c r="S68" i="3" s="1"/>
  <c r="S35" i="3"/>
  <c r="S51" i="3" s="1"/>
  <c r="S67" i="3" s="1"/>
  <c r="S34" i="3"/>
  <c r="S50" i="3" s="1"/>
  <c r="S66" i="3" s="1"/>
  <c r="S33" i="3"/>
  <c r="S49" i="3" s="1"/>
  <c r="S65" i="3" s="1"/>
  <c r="S32" i="3"/>
  <c r="S48" i="3" s="1"/>
  <c r="S64" i="3" s="1"/>
  <c r="S80" i="3" s="1"/>
  <c r="S81" i="3" s="1"/>
  <c r="S82" i="3" s="1"/>
  <c r="S83" i="3" s="1"/>
  <c r="S84" i="3" s="1"/>
  <c r="S85" i="3" s="1"/>
  <c r="S86" i="3" s="1"/>
  <c r="S87" i="3" s="1"/>
  <c r="S88" i="3" s="1"/>
  <c r="S89" i="3" s="1"/>
  <c r="S90" i="3" s="1"/>
  <c r="S91" i="3" s="1"/>
  <c r="S92" i="3" s="1"/>
  <c r="S93" i="3" s="1"/>
  <c r="S94" i="3" s="1"/>
  <c r="S95" i="3" s="1"/>
  <c r="S96" i="3" s="1"/>
  <c r="S97" i="3" s="1"/>
  <c r="S98" i="3" s="1"/>
  <c r="S99" i="3" s="1"/>
  <c r="S100" i="3" s="1"/>
  <c r="S101" i="3" s="1"/>
  <c r="S102" i="3" s="1"/>
  <c r="S103" i="3" s="1"/>
  <c r="S104" i="3" s="1"/>
  <c r="S105" i="3" s="1"/>
  <c r="S106" i="3" s="1"/>
  <c r="S107" i="3" s="1"/>
  <c r="S108" i="3" s="1"/>
  <c r="S109" i="3" s="1"/>
  <c r="S110" i="3" s="1"/>
  <c r="S111" i="3" s="1"/>
  <c r="S112" i="3" s="1"/>
  <c r="S113" i="3" s="1"/>
  <c r="S114" i="3" s="1"/>
  <c r="S115" i="3" s="1"/>
  <c r="S116" i="3" s="1"/>
  <c r="S117" i="3" s="1"/>
  <c r="S118" i="3" s="1"/>
  <c r="S119" i="3" s="1"/>
  <c r="S120" i="3" s="1"/>
  <c r="S121" i="3" s="1"/>
  <c r="S122" i="3" s="1"/>
  <c r="S123" i="3" s="1"/>
  <c r="S124" i="3" s="1"/>
  <c r="S125" i="3" s="1"/>
  <c r="S126" i="3" s="1"/>
  <c r="S127" i="3" s="1"/>
  <c r="S128" i="3" s="1"/>
  <c r="S129" i="3" s="1"/>
  <c r="S130" i="3" s="1"/>
  <c r="S131" i="3" s="1"/>
  <c r="S132" i="3" s="1"/>
  <c r="S133" i="3" s="1"/>
  <c r="S134" i="3" s="1"/>
  <c r="S135" i="3" s="1"/>
  <c r="S136" i="3" s="1"/>
  <c r="S137" i="3" s="1"/>
  <c r="S138" i="3" s="1"/>
  <c r="S139" i="3" s="1"/>
  <c r="S140" i="3" s="1"/>
  <c r="S141" i="3" s="1"/>
  <c r="S142" i="3" s="1"/>
  <c r="S143" i="3" s="1"/>
  <c r="S144" i="3" s="1"/>
  <c r="S145" i="3" s="1"/>
  <c r="S146" i="3" s="1"/>
  <c r="S147" i="3" s="1"/>
  <c r="S148" i="3" s="1"/>
  <c r="S149" i="3" s="1"/>
  <c r="S150" i="3" s="1"/>
  <c r="S151" i="3" s="1"/>
  <c r="S152" i="3" s="1"/>
  <c r="S153" i="3" s="1"/>
  <c r="S154" i="3" s="1"/>
  <c r="S155" i="3" s="1"/>
  <c r="S156" i="3" s="1"/>
  <c r="S157" i="3" s="1"/>
  <c r="S158" i="3" s="1"/>
  <c r="S159" i="3" s="1"/>
  <c r="S160" i="3" s="1"/>
  <c r="S161" i="3" s="1"/>
  <c r="S162" i="3" s="1"/>
  <c r="S163" i="3" s="1"/>
  <c r="S164" i="3" s="1"/>
  <c r="S165" i="3" s="1"/>
  <c r="S166" i="3" s="1"/>
  <c r="S167" i="3" s="1"/>
  <c r="S168" i="3" s="1"/>
  <c r="S169" i="3" s="1"/>
  <c r="S170" i="3" s="1"/>
  <c r="S171" i="3" s="1"/>
  <c r="S172" i="3" s="1"/>
  <c r="S173" i="3" s="1"/>
  <c r="S174" i="3" s="1"/>
  <c r="S175" i="3" s="1"/>
  <c r="S176" i="3" s="1"/>
  <c r="S177" i="3" s="1"/>
  <c r="S178" i="3" s="1"/>
  <c r="S179" i="3" s="1"/>
  <c r="S180" i="3" s="1"/>
  <c r="S181" i="3" s="1"/>
  <c r="S182" i="3" s="1"/>
  <c r="S183" i="3" s="1"/>
  <c r="S184" i="3" s="1"/>
  <c r="S185" i="3" s="1"/>
  <c r="S186" i="3" s="1"/>
  <c r="S187" i="3" s="1"/>
  <c r="S188" i="3" s="1"/>
  <c r="S189" i="3" s="1"/>
  <c r="S190" i="3" s="1"/>
  <c r="S191" i="3" s="1"/>
  <c r="F269" i="4" l="1"/>
  <c r="G268" i="4"/>
  <c r="O59" i="4"/>
  <c r="O60" i="4" s="1"/>
  <c r="O177" i="4"/>
  <c r="O184" i="4" s="1"/>
  <c r="O191" i="4" s="1"/>
  <c r="O198" i="4" s="1"/>
  <c r="O205" i="4" s="1"/>
  <c r="O212" i="4" s="1"/>
  <c r="O219" i="4" s="1"/>
  <c r="O172" i="4"/>
  <c r="O178" i="4"/>
  <c r="O185" i="4" s="1"/>
  <c r="O192" i="4" s="1"/>
  <c r="O199" i="4" s="1"/>
  <c r="O206" i="4" s="1"/>
  <c r="O213" i="4" s="1"/>
  <c r="O220" i="4" s="1"/>
  <c r="F270" i="4" l="1"/>
  <c r="G269" i="4"/>
  <c r="O67" i="4"/>
  <c r="O75" i="4" s="1"/>
  <c r="O83" i="4" s="1"/>
  <c r="O91" i="4" s="1"/>
  <c r="O99" i="4" s="1"/>
  <c r="O107" i="4" s="1"/>
  <c r="O115" i="4" s="1"/>
  <c r="O61" i="4"/>
  <c r="O69" i="4" s="1"/>
  <c r="O77" i="4" s="1"/>
  <c r="O85" i="4" s="1"/>
  <c r="O93" i="4" s="1"/>
  <c r="O101" i="4" s="1"/>
  <c r="O109" i="4" s="1"/>
  <c r="O117" i="4" s="1"/>
  <c r="O68" i="4"/>
  <c r="O76" i="4" s="1"/>
  <c r="O84" i="4" s="1"/>
  <c r="O92" i="4" s="1"/>
  <c r="O100" i="4" s="1"/>
  <c r="O108" i="4" s="1"/>
  <c r="O116" i="4" s="1"/>
  <c r="O179" i="4"/>
  <c r="O186" i="4" s="1"/>
  <c r="O193" i="4" s="1"/>
  <c r="O200" i="4" s="1"/>
  <c r="O207" i="4" s="1"/>
  <c r="O214" i="4" s="1"/>
  <c r="O221" i="4" s="1"/>
  <c r="O173" i="4"/>
  <c r="F271" i="4" l="1"/>
  <c r="G271" i="4" s="1"/>
  <c r="G270" i="4"/>
  <c r="O180" i="4"/>
  <c r="O187" i="4" s="1"/>
  <c r="O194" i="4" s="1"/>
  <c r="O201" i="4" s="1"/>
  <c r="O208" i="4" s="1"/>
  <c r="O215" i="4" s="1"/>
  <c r="O222" i="4" s="1"/>
  <c r="O174" i="4"/>
  <c r="O181" i="4" s="1"/>
  <c r="O188" i="4" s="1"/>
  <c r="O195" i="4" s="1"/>
  <c r="O202" i="4" s="1"/>
  <c r="O225" i="4" l="1"/>
  <c r="O226" i="4" s="1"/>
  <c r="O227" i="4" s="1"/>
  <c r="O228" i="4" s="1"/>
  <c r="O229" i="4" s="1"/>
  <c r="O230" i="4" s="1"/>
  <c r="O231" i="4" s="1"/>
  <c r="O232" i="4" s="1"/>
  <c r="O233" i="4" s="1"/>
  <c r="O234" i="4" s="1"/>
  <c r="O235" i="4" s="1"/>
  <c r="O236" i="4" s="1"/>
  <c r="O237" i="4" s="1"/>
  <c r="O238" i="4" s="1"/>
  <c r="O239" i="4" s="1"/>
  <c r="O240" i="4" s="1"/>
  <c r="O241" i="4" s="1"/>
  <c r="O242" i="4" s="1"/>
  <c r="O243" i="4" s="1"/>
  <c r="O244" i="4" s="1"/>
  <c r="O245" i="4" s="1"/>
  <c r="O246" i="4" s="1"/>
  <c r="O247" i="4" s="1"/>
  <c r="O248" i="4" s="1"/>
  <c r="O249" i="4" s="1"/>
  <c r="O250" i="4" s="1"/>
  <c r="O251" i="4" s="1"/>
  <c r="O252" i="4" s="1"/>
  <c r="O253" i="4" s="1"/>
  <c r="O254" i="4" s="1"/>
  <c r="O255" i="4" s="1"/>
  <c r="O256" i="4" s="1"/>
  <c r="O257" i="4" s="1"/>
  <c r="O258" i="4" s="1"/>
  <c r="O259" i="4" s="1"/>
  <c r="O260" i="4" s="1"/>
  <c r="O261" i="4" s="1"/>
  <c r="O262" i="4" s="1"/>
  <c r="O263" i="4" s="1"/>
  <c r="O209" i="4"/>
  <c r="O216" i="4" s="1"/>
  <c r="O223" i="4" s="1"/>
</calcChain>
</file>

<file path=xl/comments1.xml><?xml version="1.0" encoding="utf-8"?>
<comments xmlns="http://schemas.openxmlformats.org/spreadsheetml/2006/main">
  <authors>
    <author>查道林</author>
    <author>Administrator</author>
  </authors>
  <commentList>
    <comment ref="G9" authorId="0">
      <text>
        <r>
          <rPr>
            <b/>
            <sz val="9"/>
            <rFont val="宋体"/>
            <charset val="134"/>
          </rPr>
          <t>查道林:</t>
        </r>
        <r>
          <rPr>
            <sz val="9"/>
            <rFont val="宋体"/>
            <charset val="134"/>
          </rPr>
          <t xml:space="preserve">
缺少PA系统自检信息；（注明自检不通过的范围）
系统的工作状态、开通状态、故障状态的影响范围</t>
        </r>
      </text>
    </comment>
    <comment ref="G10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看工作状态</t>
        </r>
      </text>
    </comment>
    <comment ref="G11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异步工作模式无法直接提供，可以根据操作员ID自行判断，音量指令看各分区的音量寄存器</t>
        </r>
      </text>
    </comment>
    <comment ref="G18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可以提供是否在线的状态</t>
        </r>
      </text>
    </comment>
    <comment ref="G55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PA系统单独无法提供，场景实际为语音广播</t>
        </r>
      </text>
    </comment>
    <comment ref="G58" authorId="0">
      <text>
        <r>
          <rPr>
            <b/>
            <sz val="9"/>
            <rFont val="宋体"/>
            <charset val="134"/>
          </rPr>
          <t>查道林:
监听状态具体说明点；</t>
        </r>
      </text>
    </comment>
    <comment ref="E140" authorId="1">
      <text>
        <r>
          <rPr>
            <b/>
            <sz val="9"/>
            <rFont val="宋体"/>
            <charset val="134"/>
          </rPr>
          <t>Administrator:
选择编号为65119的语音文件广播即为消防广播</t>
        </r>
        <r>
          <rPr>
            <sz val="9"/>
            <rFont val="宋体"/>
            <charset val="134"/>
          </rPr>
          <t xml:space="preserve">
</t>
        </r>
      </text>
    </comment>
    <comment ref="E141" authorId="0">
      <text>
        <r>
          <rPr>
            <b/>
            <sz val="9"/>
            <rFont val="宋体"/>
            <charset val="134"/>
          </rPr>
          <t>查道林:</t>
        </r>
        <r>
          <rPr>
            <sz val="9"/>
            <rFont val="宋体"/>
            <charset val="134"/>
          </rPr>
          <t xml:space="preserve">
消防广播是否按照调取不同文件广播还是直接应急广播（无需调取不同文件）</t>
        </r>
      </text>
    </comment>
  </commentList>
</comments>
</file>

<file path=xl/comments2.xml><?xml version="1.0" encoding="utf-8"?>
<comments xmlns="http://schemas.openxmlformats.org/spreadsheetml/2006/main">
  <authors>
    <author>QTdev5</author>
  </authors>
  <commentList>
    <comment ref="O6" authorId="0">
      <text>
        <r>
          <rPr>
            <sz val="9"/>
            <color indexed="81"/>
            <rFont val="宋体"/>
            <family val="3"/>
            <charset val="134"/>
          </rPr>
          <t>PIS控制模式3时，有效</t>
        </r>
      </text>
    </comment>
    <comment ref="I80" authorId="0">
      <text>
        <r>
          <rPr>
            <b/>
            <sz val="9"/>
            <color indexed="81"/>
            <rFont val="宋体"/>
            <family val="3"/>
            <charset val="134"/>
          </rPr>
          <t>广播控制命令-TTS控制模式下有效</t>
        </r>
      </text>
    </comment>
  </commentList>
</comments>
</file>

<file path=xl/sharedStrings.xml><?xml version="1.0" encoding="utf-8"?>
<sst xmlns="http://schemas.openxmlformats.org/spreadsheetml/2006/main" count="3874" uniqueCount="527">
  <si>
    <t>基本信息</t>
  </si>
  <si>
    <t>单位</t>
  </si>
  <si>
    <t>协议列</t>
  </si>
  <si>
    <t>车站名称</t>
  </si>
  <si>
    <t>车站编码</t>
  </si>
  <si>
    <t>子系统名称</t>
  </si>
  <si>
    <t>子系统编码</t>
  </si>
  <si>
    <t>设备名称</t>
  </si>
  <si>
    <t>设备类编码</t>
  </si>
  <si>
    <t>设备所在地</t>
  </si>
  <si>
    <t>设备编号</t>
  </si>
  <si>
    <t>点名称</t>
  </si>
  <si>
    <t>报警描述</t>
  </si>
  <si>
    <t>点数值定义</t>
  </si>
  <si>
    <t>slaveID</t>
  </si>
  <si>
    <t>functionID</t>
  </si>
  <si>
    <t>addr</t>
  </si>
  <si>
    <t>bitAddr</t>
  </si>
  <si>
    <t>bitSize</t>
  </si>
  <si>
    <t>广播系统</t>
  </si>
  <si>
    <t>PA</t>
  </si>
  <si>
    <t>广播系统状态</t>
  </si>
  <si>
    <t>PAS</t>
  </si>
  <si>
    <r>
      <rPr>
        <sz val="11"/>
        <rFont val="宋体"/>
        <charset val="134"/>
      </rPr>
      <t>车站</t>
    </r>
    <r>
      <rPr>
        <sz val="11"/>
        <rFont val="Calibri"/>
        <family val="2"/>
      </rPr>
      <t>/</t>
    </r>
    <r>
      <rPr>
        <sz val="11"/>
        <rFont val="宋体"/>
        <charset val="134"/>
      </rPr>
      <t>停车场通信设备房</t>
    </r>
  </si>
  <si>
    <t>工作状态</t>
  </si>
  <si>
    <t>DI</t>
  </si>
  <si>
    <t>工作状态：故障</t>
  </si>
  <si>
    <t/>
  </si>
  <si>
    <t>255</t>
  </si>
  <si>
    <t>4</t>
  </si>
  <si>
    <t>0</t>
  </si>
  <si>
    <t>车站通信设备房</t>
  </si>
  <si>
    <t>1</t>
  </si>
  <si>
    <t>开通状态</t>
  </si>
  <si>
    <t>2</t>
  </si>
  <si>
    <t>综合故障</t>
  </si>
  <si>
    <t>综合故障：严重故障</t>
  </si>
  <si>
    <t>故障状态</t>
  </si>
  <si>
    <t>严重故障状态</t>
  </si>
  <si>
    <t>自检信息</t>
  </si>
  <si>
    <t>广播控制命令-语音-执行反馈</t>
  </si>
  <si>
    <r>
      <rPr>
        <sz val="11"/>
        <rFont val="Calibri"/>
        <family val="2"/>
      </rPr>
      <t>0-</t>
    </r>
    <r>
      <rPr>
        <sz val="11"/>
        <rFont val="宋体"/>
        <charset val="134"/>
      </rPr>
      <t>执行失败；</t>
    </r>
    <r>
      <rPr>
        <sz val="11"/>
        <rFont val="Calibri"/>
        <family val="2"/>
      </rPr>
      <t>1-</t>
    </r>
    <r>
      <rPr>
        <sz val="11"/>
        <rFont val="宋体"/>
        <charset val="134"/>
      </rPr>
      <t>执行成功</t>
    </r>
  </si>
  <si>
    <t>广播控制命令-话筒-执行反馈</t>
  </si>
  <si>
    <t>广播控制命令-监听-执行反馈</t>
  </si>
  <si>
    <t>广播控制命令-音乐-执行反馈</t>
  </si>
  <si>
    <t>广播控制命令-音量-执行反馈</t>
  </si>
  <si>
    <t>广播控制命令-消防-执行反馈</t>
  </si>
  <si>
    <t>广播控制命令-TTS-执行反馈</t>
  </si>
  <si>
    <t>广播盒话筒1打开状态</t>
  </si>
  <si>
    <r>
      <rPr>
        <sz val="11"/>
        <rFont val="Calibri"/>
        <family val="2"/>
      </rPr>
      <t>0-</t>
    </r>
    <r>
      <rPr>
        <sz val="11"/>
        <rFont val="宋体"/>
        <charset val="134"/>
      </rPr>
      <t>话筒关闭；</t>
    </r>
    <r>
      <rPr>
        <sz val="11"/>
        <rFont val="Calibri"/>
        <family val="2"/>
      </rPr>
      <t>1-</t>
    </r>
    <r>
      <rPr>
        <sz val="11"/>
        <rFont val="宋体"/>
        <charset val="134"/>
      </rPr>
      <t>话筒打开</t>
    </r>
  </si>
  <si>
    <t>广播盒话筒2打开状态</t>
  </si>
  <si>
    <t>广播盒话筒3打开状态</t>
  </si>
  <si>
    <t>广播盒话筒4打开状态</t>
  </si>
  <si>
    <t>广播盒话筒5打开状态</t>
  </si>
  <si>
    <t>功放1设备状态</t>
  </si>
  <si>
    <r>
      <rPr>
        <sz val="11"/>
        <rFont val="Calibri"/>
        <family val="2"/>
      </rPr>
      <t>0-</t>
    </r>
    <r>
      <rPr>
        <sz val="11"/>
        <rFont val="宋体"/>
        <charset val="134"/>
      </rPr>
      <t>正常；</t>
    </r>
    <r>
      <rPr>
        <sz val="11"/>
        <rFont val="Calibri"/>
        <family val="2"/>
      </rPr>
      <t>1-</t>
    </r>
    <r>
      <rPr>
        <sz val="11"/>
        <rFont val="宋体"/>
        <charset val="134"/>
      </rPr>
      <t>故障</t>
    </r>
  </si>
  <si>
    <t>功放2设备状态</t>
  </si>
  <si>
    <t>功放3设备状态</t>
  </si>
  <si>
    <t>功放4设备状态</t>
  </si>
  <si>
    <t>功放5设备状态</t>
  </si>
  <si>
    <t>功放6设备状态</t>
  </si>
  <si>
    <t>功放7设备状态</t>
  </si>
  <si>
    <t>功放8设备状态</t>
  </si>
  <si>
    <t>功放9设备状态</t>
  </si>
  <si>
    <t>功放10设备状态</t>
  </si>
  <si>
    <t>功放11设备状态</t>
  </si>
  <si>
    <t>功放12设备状态</t>
  </si>
  <si>
    <t>功放13设备状态</t>
  </si>
  <si>
    <t>功放14设备状态</t>
  </si>
  <si>
    <t>功放15设备状态</t>
  </si>
  <si>
    <t>功放16设备状态</t>
  </si>
  <si>
    <t>功放17设备状态</t>
  </si>
  <si>
    <t>功放18设备状态</t>
  </si>
  <si>
    <t>功放19设备状态</t>
  </si>
  <si>
    <t>功放20设备状态</t>
  </si>
  <si>
    <t>功放21设备状态</t>
  </si>
  <si>
    <t>功放22设备状态</t>
  </si>
  <si>
    <t>功放23设备状态</t>
  </si>
  <si>
    <t>功放24设备状态</t>
  </si>
  <si>
    <t>功放25设备状态</t>
  </si>
  <si>
    <t>功放26设备状态</t>
  </si>
  <si>
    <t>功放27设备状态</t>
  </si>
  <si>
    <t>功放28设备状态</t>
  </si>
  <si>
    <t>功放29设备状态</t>
  </si>
  <si>
    <t>功放30设备状态</t>
  </si>
  <si>
    <t>功放31设备状态</t>
  </si>
  <si>
    <t>功放32设备状态</t>
  </si>
  <si>
    <t>PA场景模式控制反馈</t>
  </si>
  <si>
    <t>AI</t>
  </si>
  <si>
    <t>广播区域</t>
  </si>
  <si>
    <t>PAZONE</t>
  </si>
  <si>
    <t>上行站台/车辆段、停车场广播区1</t>
  </si>
  <si>
    <t>开关状态</t>
  </si>
  <si>
    <t>监听状态</t>
  </si>
  <si>
    <t>故障状态：故障</t>
  </si>
  <si>
    <t>占用状态</t>
  </si>
  <si>
    <r>
      <rPr>
        <sz val="11"/>
        <rFont val="Calibri"/>
        <family val="2"/>
      </rPr>
      <t>0=</t>
    </r>
    <r>
      <rPr>
        <sz val="11"/>
        <rFont val="宋体"/>
        <charset val="134"/>
      </rPr>
      <t>未占用</t>
    </r>
    <r>
      <rPr>
        <sz val="11"/>
        <rFont val="Calibri"/>
        <family val="2"/>
      </rPr>
      <t>|1=</t>
    </r>
    <r>
      <rPr>
        <sz val="11"/>
        <rFont val="宋体"/>
        <charset val="134"/>
      </rPr>
      <t>话筒播音状态</t>
    </r>
    <r>
      <rPr>
        <sz val="11"/>
        <rFont val="Calibri"/>
        <family val="2"/>
      </rPr>
      <t>|2=</t>
    </r>
    <r>
      <rPr>
        <sz val="11"/>
        <rFont val="宋体"/>
        <charset val="134"/>
      </rPr>
      <t>语音播音状态</t>
    </r>
    <r>
      <rPr>
        <sz val="11"/>
        <rFont val="Calibri"/>
        <family val="2"/>
      </rPr>
      <t>|3=</t>
    </r>
    <r>
      <rPr>
        <sz val="11"/>
        <rFont val="宋体"/>
        <charset val="134"/>
      </rPr>
      <t>音乐播音状态</t>
    </r>
    <r>
      <rPr>
        <sz val="11"/>
        <rFont val="Calibri"/>
        <family val="2"/>
      </rPr>
      <t>|4=</t>
    </r>
    <r>
      <rPr>
        <sz val="11"/>
        <rFont val="宋体"/>
        <charset val="134"/>
      </rPr>
      <t>消防广播</t>
    </r>
    <r>
      <rPr>
        <sz val="11"/>
        <rFont val="Calibri"/>
        <family val="2"/>
      </rPr>
      <t>|5=</t>
    </r>
    <r>
      <rPr>
        <sz val="11"/>
        <rFont val="宋体"/>
        <charset val="134"/>
      </rPr>
      <t>其他广播</t>
    </r>
  </si>
  <si>
    <t>4-7</t>
  </si>
  <si>
    <t>操作员ID</t>
  </si>
  <si>
    <r>
      <rPr>
        <sz val="11"/>
        <rFont val="Calibri"/>
        <family val="2"/>
      </rPr>
      <t>0=</t>
    </r>
    <r>
      <rPr>
        <sz val="11"/>
        <rFont val="宋体"/>
        <charset val="134"/>
      </rPr>
      <t>其他</t>
    </r>
    <r>
      <rPr>
        <sz val="11"/>
        <rFont val="Calibri"/>
        <family val="2"/>
      </rPr>
      <t>|1=</t>
    </r>
    <r>
      <rPr>
        <sz val="11"/>
        <rFont val="宋体"/>
        <charset val="134"/>
      </rPr>
      <t>中心总调</t>
    </r>
    <r>
      <rPr>
        <sz val="11"/>
        <rFont val="Calibri"/>
        <family val="2"/>
      </rPr>
      <t>|2=</t>
    </r>
    <r>
      <rPr>
        <sz val="11"/>
        <rFont val="宋体"/>
        <charset val="134"/>
      </rPr>
      <t>中心行调</t>
    </r>
    <r>
      <rPr>
        <sz val="11"/>
        <rFont val="Calibri"/>
        <family val="2"/>
      </rPr>
      <t>1|3=</t>
    </r>
    <r>
      <rPr>
        <sz val="11"/>
        <rFont val="宋体"/>
        <charset val="134"/>
      </rPr>
      <t>中心行调</t>
    </r>
    <r>
      <rPr>
        <sz val="11"/>
        <rFont val="Calibri"/>
        <family val="2"/>
      </rPr>
      <t>2|4=</t>
    </r>
    <r>
      <rPr>
        <sz val="11"/>
        <rFont val="宋体"/>
        <charset val="134"/>
      </rPr>
      <t>中心防灾调</t>
    </r>
    <r>
      <rPr>
        <sz val="11"/>
        <rFont val="Calibri"/>
        <family val="2"/>
      </rPr>
      <t>|5=</t>
    </r>
    <r>
      <rPr>
        <sz val="11"/>
        <rFont val="宋体"/>
        <charset val="134"/>
      </rPr>
      <t>中心电调</t>
    </r>
    <r>
      <rPr>
        <sz val="11"/>
        <rFont val="Calibri"/>
        <family val="2"/>
      </rPr>
      <t>|6=</t>
    </r>
    <r>
      <rPr>
        <sz val="11"/>
        <rFont val="宋体"/>
        <charset val="134"/>
      </rPr>
      <t>车站</t>
    </r>
    <r>
      <rPr>
        <sz val="11"/>
        <rFont val="Calibri"/>
        <family val="2"/>
      </rPr>
      <t>/</t>
    </r>
    <r>
      <rPr>
        <sz val="11"/>
        <rFont val="宋体"/>
        <charset val="134"/>
      </rPr>
      <t>车辆段</t>
    </r>
    <r>
      <rPr>
        <sz val="11"/>
        <rFont val="Calibri"/>
        <family val="2"/>
      </rPr>
      <t>/</t>
    </r>
    <r>
      <rPr>
        <sz val="11"/>
        <rFont val="宋体"/>
        <charset val="134"/>
      </rPr>
      <t>停车场防灾调度员</t>
    </r>
    <r>
      <rPr>
        <sz val="11"/>
        <rFont val="Calibri"/>
        <family val="2"/>
      </rPr>
      <t>|7=</t>
    </r>
    <r>
      <rPr>
        <sz val="11"/>
        <rFont val="宋体"/>
        <charset val="134"/>
      </rPr>
      <t>车站音频话筒</t>
    </r>
    <r>
      <rPr>
        <sz val="11"/>
        <rFont val="Calibri"/>
        <family val="2"/>
      </rPr>
      <t>|8=</t>
    </r>
    <r>
      <rPr>
        <sz val="11"/>
        <rFont val="宋体"/>
        <charset val="134"/>
      </rPr>
      <t>无线手持台</t>
    </r>
    <r>
      <rPr>
        <sz val="11"/>
        <rFont val="Calibri"/>
        <family val="2"/>
      </rPr>
      <t>|9=ATS</t>
    </r>
    <r>
      <rPr>
        <sz val="11"/>
        <rFont val="宋体"/>
        <charset val="134"/>
      </rPr>
      <t>自动广播</t>
    </r>
    <r>
      <rPr>
        <sz val="11"/>
        <rFont val="Calibri"/>
        <family val="2"/>
      </rPr>
      <t>|10=</t>
    </r>
    <r>
      <rPr>
        <sz val="11"/>
        <rFont val="宋体"/>
        <charset val="134"/>
      </rPr>
      <t>语音广播</t>
    </r>
    <r>
      <rPr>
        <sz val="11"/>
        <rFont val="Calibri"/>
        <family val="2"/>
      </rPr>
      <t>|11=</t>
    </r>
    <r>
      <rPr>
        <sz val="11"/>
        <rFont val="宋体"/>
        <charset val="134"/>
      </rPr>
      <t>车辆段</t>
    </r>
    <r>
      <rPr>
        <sz val="11"/>
        <rFont val="Calibri"/>
        <family val="2"/>
      </rPr>
      <t>/</t>
    </r>
    <r>
      <rPr>
        <sz val="11"/>
        <rFont val="宋体"/>
        <charset val="134"/>
      </rPr>
      <t>停车场值班员</t>
    </r>
    <r>
      <rPr>
        <sz val="11"/>
        <rFont val="Calibri"/>
        <family val="2"/>
      </rPr>
      <t>1|12=</t>
    </r>
    <r>
      <rPr>
        <sz val="11"/>
        <rFont val="宋体"/>
        <charset val="134"/>
      </rPr>
      <t>车辆段</t>
    </r>
    <r>
      <rPr>
        <sz val="11"/>
        <rFont val="Calibri"/>
        <family val="2"/>
      </rPr>
      <t>/</t>
    </r>
    <r>
      <rPr>
        <sz val="11"/>
        <rFont val="宋体"/>
        <charset val="134"/>
      </rPr>
      <t>停车场值班员</t>
    </r>
    <r>
      <rPr>
        <sz val="11"/>
        <rFont val="Calibri"/>
        <family val="2"/>
      </rPr>
      <t>2|13=</t>
    </r>
    <r>
      <rPr>
        <sz val="11"/>
        <rFont val="宋体"/>
        <charset val="134"/>
      </rPr>
      <t>车辆段</t>
    </r>
    <r>
      <rPr>
        <sz val="11"/>
        <rFont val="Calibri"/>
        <family val="2"/>
      </rPr>
      <t>/</t>
    </r>
    <r>
      <rPr>
        <sz val="11"/>
        <rFont val="宋体"/>
        <charset val="134"/>
      </rPr>
      <t>停车场值班员</t>
    </r>
    <r>
      <rPr>
        <sz val="11"/>
        <rFont val="Calibri"/>
        <family val="2"/>
      </rPr>
      <t>3|14=/</t>
    </r>
    <r>
      <rPr>
        <sz val="11"/>
        <rFont val="宋体"/>
        <charset val="134"/>
      </rPr>
      <t>车辆段</t>
    </r>
    <r>
      <rPr>
        <sz val="11"/>
        <rFont val="Calibri"/>
        <family val="2"/>
      </rPr>
      <t>/</t>
    </r>
    <r>
      <rPr>
        <sz val="11"/>
        <rFont val="宋体"/>
        <charset val="134"/>
      </rPr>
      <t>停车场值班员</t>
    </r>
    <r>
      <rPr>
        <sz val="11"/>
        <rFont val="Calibri"/>
        <family val="2"/>
      </rPr>
      <t>4|15=</t>
    </r>
    <r>
      <rPr>
        <sz val="11"/>
        <rFont val="宋体"/>
        <charset val="134"/>
      </rPr>
      <t>车辆段</t>
    </r>
    <r>
      <rPr>
        <sz val="11"/>
        <rFont val="Calibri"/>
        <family val="2"/>
      </rPr>
      <t>/</t>
    </r>
    <r>
      <rPr>
        <sz val="11"/>
        <rFont val="宋体"/>
        <charset val="134"/>
      </rPr>
      <t>停车场插播盒</t>
    </r>
  </si>
  <si>
    <t>8-15</t>
  </si>
  <si>
    <t>广播信息ID</t>
  </si>
  <si>
    <t>1-255</t>
  </si>
  <si>
    <t>0-7</t>
  </si>
  <si>
    <t>广播音量百分比</t>
  </si>
  <si>
    <t>0-100</t>
  </si>
  <si>
    <r>
      <rPr>
        <sz val="11"/>
        <rFont val="宋体"/>
        <charset val="134"/>
      </rPr>
      <t>下行站台</t>
    </r>
    <r>
      <rPr>
        <sz val="11"/>
        <rFont val="Calibri"/>
        <family val="2"/>
      </rPr>
      <t>/</t>
    </r>
    <r>
      <rPr>
        <sz val="11"/>
        <rFont val="宋体"/>
        <charset val="134"/>
      </rPr>
      <t>车辆段、停车场广播区</t>
    </r>
    <r>
      <rPr>
        <sz val="11"/>
        <rFont val="Calibri"/>
        <family val="2"/>
      </rPr>
      <t>2</t>
    </r>
  </si>
  <si>
    <r>
      <rPr>
        <sz val="11"/>
        <rFont val="Calibri"/>
        <family val="2"/>
      </rPr>
      <t>0=</t>
    </r>
    <r>
      <rPr>
        <sz val="11"/>
        <rFont val="宋体"/>
        <charset val="134"/>
      </rPr>
      <t>未占用</t>
    </r>
    <r>
      <rPr>
        <sz val="11"/>
        <rFont val="Calibri"/>
        <family val="2"/>
      </rPr>
      <t>|1=</t>
    </r>
    <r>
      <rPr>
        <sz val="11"/>
        <rFont val="宋体"/>
        <charset val="134"/>
      </rPr>
      <t>话筒播音状态</t>
    </r>
    <r>
      <rPr>
        <sz val="11"/>
        <rFont val="Calibri"/>
        <family val="2"/>
      </rPr>
      <t>|2=</t>
    </r>
    <r>
      <rPr>
        <sz val="11"/>
        <rFont val="宋体"/>
        <charset val="134"/>
      </rPr>
      <t>语音播音状态</t>
    </r>
    <r>
      <rPr>
        <sz val="11"/>
        <rFont val="Calibri"/>
        <family val="2"/>
      </rPr>
      <t>|3=</t>
    </r>
    <r>
      <rPr>
        <sz val="11"/>
        <rFont val="宋体"/>
        <charset val="134"/>
      </rPr>
      <t>音乐播音状态</t>
    </r>
    <r>
      <rPr>
        <sz val="11"/>
        <rFont val="Calibri"/>
        <family val="2"/>
      </rPr>
      <t>|4=</t>
    </r>
    <r>
      <rPr>
        <sz val="11"/>
        <rFont val="宋体"/>
        <charset val="134"/>
      </rPr>
      <t>消防广播</t>
    </r>
    <r>
      <rPr>
        <sz val="11"/>
        <rFont val="Calibri"/>
        <family val="2"/>
      </rPr>
      <t>|5=ATS</t>
    </r>
    <r>
      <rPr>
        <sz val="11"/>
        <rFont val="宋体"/>
        <charset val="134"/>
      </rPr>
      <t>广播</t>
    </r>
    <r>
      <rPr>
        <sz val="11"/>
        <rFont val="Calibri"/>
        <family val="2"/>
      </rPr>
      <t>|6=</t>
    </r>
    <r>
      <rPr>
        <sz val="11"/>
        <rFont val="宋体"/>
        <charset val="134"/>
      </rPr>
      <t>其他广播</t>
    </r>
  </si>
  <si>
    <t>站厅/车辆段、停车场广播区3</t>
  </si>
  <si>
    <t>设备办公区/车辆段、停车场广播区4</t>
  </si>
  <si>
    <t>出入口/车辆段、停车场广播区5</t>
  </si>
  <si>
    <t>换乘通道/车辆段、停车场广播区6</t>
  </si>
  <si>
    <t>0-15</t>
  </si>
  <si>
    <t>车站区域7/车辆段、停车场广播区7</t>
  </si>
  <si>
    <t>车站区域8/车辆段、停车场广播区8</t>
  </si>
  <si>
    <t>注：车辆段、停车场的广播区名称还没有最后确定，会根据现场情况进行调整。</t>
  </si>
  <si>
    <t>提需：</t>
  </si>
  <si>
    <t>控制</t>
  </si>
  <si>
    <t>监听控制</t>
  </si>
  <si>
    <t>反馈</t>
  </si>
  <si>
    <t>监听控制命令执行反馈</t>
  </si>
  <si>
    <t>话筒控制</t>
  </si>
  <si>
    <t>话筒控制命令执行反馈</t>
  </si>
  <si>
    <t>背景音乐控制</t>
  </si>
  <si>
    <t>可设置播放次数和播放时间间隔</t>
  </si>
  <si>
    <t>背景音乐控制命令执行反馈</t>
  </si>
  <si>
    <t>预录语音控制</t>
  </si>
  <si>
    <t>预录语音控制命令执行反馈</t>
  </si>
  <si>
    <t>消防广播控制</t>
  </si>
  <si>
    <t>消防广播控制命令执行反馈</t>
  </si>
  <si>
    <t>TTS广播控制</t>
  </si>
  <si>
    <t>TTS广播控制命令执行反馈</t>
  </si>
  <si>
    <t>分区音量控制</t>
  </si>
  <si>
    <t>分区音量控制命令执行反馈</t>
  </si>
  <si>
    <t>广播控制命令-语音</t>
  </si>
  <si>
    <t>广播控制命令-话筒</t>
  </si>
  <si>
    <t>广播控制命令-监听</t>
  </si>
  <si>
    <t>广播控制命令-音乐</t>
  </si>
  <si>
    <t>广播控制命令-音量百分比</t>
  </si>
  <si>
    <t>广播控制命令-消防</t>
  </si>
  <si>
    <r>
      <rPr>
        <sz val="11"/>
        <rFont val="宋体"/>
        <charset val="134"/>
      </rPr>
      <t>操作员</t>
    </r>
    <r>
      <rPr>
        <sz val="11"/>
        <rFont val="Calibri"/>
        <family val="2"/>
      </rPr>
      <t>ID(1-255)</t>
    </r>
  </si>
  <si>
    <r>
      <rPr>
        <sz val="11"/>
        <rFont val="宋体"/>
        <charset val="134"/>
      </rPr>
      <t>文件</t>
    </r>
    <r>
      <rPr>
        <sz val="11"/>
        <rFont val="Calibri"/>
        <family val="2"/>
      </rPr>
      <t>ID/</t>
    </r>
    <r>
      <rPr>
        <sz val="11"/>
        <rFont val="宋体"/>
        <charset val="134"/>
      </rPr>
      <t>音量百分比</t>
    </r>
    <r>
      <rPr>
        <sz val="11"/>
        <rFont val="Calibri"/>
        <family val="2"/>
      </rPr>
      <t>/</t>
    </r>
    <r>
      <rPr>
        <sz val="11"/>
        <rFont val="宋体"/>
        <charset val="134"/>
      </rPr>
      <t>打开关闭</t>
    </r>
  </si>
  <si>
    <t>分区1选择</t>
  </si>
  <si>
    <r>
      <rPr>
        <sz val="11"/>
        <rFont val="Calibri"/>
        <family val="2"/>
      </rPr>
      <t>0</t>
    </r>
    <r>
      <rPr>
        <sz val="11"/>
        <rFont val="宋体"/>
        <charset val="134"/>
      </rPr>
      <t>：未选；</t>
    </r>
    <r>
      <rPr>
        <sz val="11"/>
        <rFont val="Calibri"/>
        <family val="2"/>
      </rPr>
      <t>1-</t>
    </r>
    <r>
      <rPr>
        <sz val="11"/>
        <rFont val="宋体"/>
        <charset val="134"/>
      </rPr>
      <t>选择</t>
    </r>
  </si>
  <si>
    <t>分区2选择</t>
  </si>
  <si>
    <t>分区3选择</t>
  </si>
  <si>
    <t>分区4选择</t>
  </si>
  <si>
    <t>分区5选择</t>
  </si>
  <si>
    <t>分区6选择</t>
  </si>
  <si>
    <t>分区7选择</t>
  </si>
  <si>
    <t>分区8选择</t>
  </si>
  <si>
    <t>分区9选择</t>
  </si>
  <si>
    <t>分区10选择</t>
  </si>
  <si>
    <t>分区11选择</t>
  </si>
  <si>
    <t>分区12选择</t>
  </si>
  <si>
    <t>分区13选择</t>
  </si>
  <si>
    <t>分区14选择</t>
  </si>
  <si>
    <t>分区15选择</t>
  </si>
  <si>
    <t>分区16选择</t>
  </si>
  <si>
    <t>选站1</t>
  </si>
  <si>
    <t>选站2</t>
  </si>
  <si>
    <t>选站3</t>
  </si>
  <si>
    <t>选站4</t>
  </si>
  <si>
    <t>选站5</t>
  </si>
  <si>
    <t>选站6</t>
  </si>
  <si>
    <t>选站7</t>
  </si>
  <si>
    <t>选站8</t>
  </si>
  <si>
    <t>选站9</t>
  </si>
  <si>
    <t>选站10</t>
  </si>
  <si>
    <t>选站11</t>
  </si>
  <si>
    <t>选站12</t>
  </si>
  <si>
    <t>选站13</t>
  </si>
  <si>
    <t>选站14</t>
  </si>
  <si>
    <t>选站15</t>
  </si>
  <si>
    <t>选站16</t>
  </si>
  <si>
    <t>选站17</t>
  </si>
  <si>
    <t>选站18</t>
  </si>
  <si>
    <t>选站19</t>
  </si>
  <si>
    <t>选站20</t>
  </si>
  <si>
    <t>选站21</t>
  </si>
  <si>
    <t>选站22</t>
  </si>
  <si>
    <t>选站23</t>
  </si>
  <si>
    <t>选站24</t>
  </si>
  <si>
    <t>选站25</t>
  </si>
  <si>
    <t>选站26</t>
  </si>
  <si>
    <t>选站27</t>
  </si>
  <si>
    <t>选站28</t>
  </si>
  <si>
    <t>选站29</t>
  </si>
  <si>
    <t>选站30</t>
  </si>
  <si>
    <t>选站31</t>
  </si>
  <si>
    <t>选站32</t>
  </si>
  <si>
    <t>选站33</t>
  </si>
  <si>
    <t>选站34</t>
  </si>
  <si>
    <t>选站35</t>
  </si>
  <si>
    <t>选站36</t>
  </si>
  <si>
    <t>选站37</t>
  </si>
  <si>
    <t>选站38</t>
  </si>
  <si>
    <t>选站39</t>
  </si>
  <si>
    <t>选站40</t>
  </si>
  <si>
    <t>选站41</t>
  </si>
  <si>
    <t>选站42</t>
  </si>
  <si>
    <t>选站43</t>
  </si>
  <si>
    <t>选站44</t>
  </si>
  <si>
    <t>选站45</t>
  </si>
  <si>
    <t>选站46</t>
  </si>
  <si>
    <t>选站47</t>
  </si>
  <si>
    <t>选站48</t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</si>
  <si>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</t>
    </r>
  </si>
  <si>
    <r>
      <rPr>
        <sz val="11"/>
        <rFont val="Calibri"/>
        <family val="2"/>
      </rPr>
      <t>UTF-16</t>
    </r>
    <r>
      <rPr>
        <sz val="11"/>
        <rFont val="宋体"/>
        <charset val="134"/>
      </rPr>
      <t>（</t>
    </r>
    <r>
      <rPr>
        <sz val="11"/>
        <rFont val="Calibri"/>
        <family val="2"/>
      </rPr>
      <t>UNICODE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</si>
  <si>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word2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</si>
  <si>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word3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</si>
  <si>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word4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</si>
  <si>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word5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</si>
  <si>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word6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</si>
  <si>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word7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</si>
  <si>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word8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</si>
  <si>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word9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</si>
  <si>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word10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</si>
  <si>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word11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</si>
  <si>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word12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</si>
  <si>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word13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</si>
  <si>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word14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</si>
  <si>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word15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</si>
  <si>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word16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</si>
  <si>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word17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</si>
  <si>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word18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</si>
  <si>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word19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</si>
  <si>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word20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</si>
  <si>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word21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</si>
  <si>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word22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</si>
  <si>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word23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</si>
  <si>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word24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</si>
  <si>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word25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</si>
  <si>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word26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</si>
  <si>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word27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</si>
  <si>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word28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</si>
  <si>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word29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</si>
  <si>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word30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</si>
  <si>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word31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</si>
  <si>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word32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</si>
  <si>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word33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</si>
  <si>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word34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</si>
  <si>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word35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</si>
  <si>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word36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</si>
  <si>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word37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</si>
  <si>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word38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</si>
  <si>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word39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</si>
  <si>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word40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</si>
  <si>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word41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</si>
  <si>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word42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</si>
  <si>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word43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</si>
  <si>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word44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</si>
  <si>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word45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</si>
  <si>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word46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</si>
  <si>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word47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</si>
  <si>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word48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</si>
  <si>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word49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</si>
  <si>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word50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</si>
  <si>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word51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</si>
  <si>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word52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</si>
  <si>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word53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</si>
  <si>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word54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</si>
  <si>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word55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</si>
  <si>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word56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</si>
  <si>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word57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</si>
  <si>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word58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</si>
  <si>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word59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</si>
  <si>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word60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</si>
  <si>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word61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</si>
  <si>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word62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</si>
  <si>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word63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</si>
  <si>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word64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</si>
  <si>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word65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</si>
  <si>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word66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</si>
  <si>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word67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</si>
  <si>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word68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</si>
  <si>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word69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</si>
  <si>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word70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</si>
  <si>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word71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</si>
  <si>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word72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</si>
  <si>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word73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</si>
  <si>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word74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</si>
  <si>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word75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</si>
  <si>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word76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</si>
  <si>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word77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</si>
  <si>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word78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</si>
  <si>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word79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</si>
  <si>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word80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</si>
  <si>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word81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</si>
  <si>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word82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</si>
  <si>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word83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</si>
  <si>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word84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</si>
  <si>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word85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</si>
  <si>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word86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</si>
  <si>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word87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</si>
  <si>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word88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</si>
  <si>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word89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</si>
  <si>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word90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</si>
  <si>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word91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</si>
  <si>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word92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</si>
  <si>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word93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</si>
  <si>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word94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</si>
  <si>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word95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</si>
  <si>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word96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</si>
  <si>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word97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</si>
  <si>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word98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</si>
  <si>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word99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</si>
  <si>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word100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</si>
  <si>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word101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</si>
  <si>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word102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</si>
  <si>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word103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</si>
  <si>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word104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</si>
  <si>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word105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</si>
  <si>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word106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</si>
  <si>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word107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</si>
  <si>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word108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</si>
  <si>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word109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</si>
  <si>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word110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</si>
  <si>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word111</t>
    </r>
  </si>
  <si>
    <r>
      <rPr>
        <sz val="11"/>
        <rFont val="Calibri"/>
        <family val="2"/>
      </rPr>
      <t>PA</t>
    </r>
    <r>
      <rPr>
        <sz val="11"/>
        <rFont val="宋体"/>
        <charset val="134"/>
      </rPr>
      <t>场景模式控制</t>
    </r>
  </si>
  <si>
    <r>
      <t>PA/PIS</t>
    </r>
    <r>
      <rPr>
        <b/>
        <sz val="11"/>
        <rFont val="宋体"/>
        <family val="3"/>
        <charset val="134"/>
      </rPr>
      <t>控制类型</t>
    </r>
    <phoneticPr fontId="8" type="noConversion"/>
  </si>
  <si>
    <r>
      <t>0</t>
    </r>
    <r>
      <rPr>
        <b/>
        <sz val="11"/>
        <rFont val="宋体"/>
        <family val="3"/>
        <charset val="134"/>
      </rPr>
      <t>：空闲；1：PA下发；2PIS下发</t>
    </r>
    <phoneticPr fontId="8" type="noConversion"/>
  </si>
  <si>
    <t>PIS控制命令-监听</t>
    <phoneticPr fontId="8" type="noConversion"/>
  </si>
  <si>
    <t>PIS控制命令-音乐</t>
    <phoneticPr fontId="8" type="noConversion"/>
  </si>
  <si>
    <t>PIS控制命令-音量百分比</t>
    <phoneticPr fontId="8" type="noConversion"/>
  </si>
  <si>
    <t>PIS控制命令-消防</t>
    <phoneticPr fontId="8" type="noConversion"/>
  </si>
  <si>
    <t>PIS控制命令-TTS</t>
    <phoneticPr fontId="8" type="noConversion"/>
  </si>
  <si>
    <t>PIS控制命令-紧急播放模式</t>
    <phoneticPr fontId="8" type="noConversion"/>
  </si>
  <si>
    <t>PIS控制命令-正常播放</t>
    <phoneticPr fontId="8" type="noConversion"/>
  </si>
  <si>
    <t>PIS控制命令起始时间</t>
    <phoneticPr fontId="8" type="noConversion"/>
  </si>
  <si>
    <t>PIS控制命令结束时间</t>
    <phoneticPr fontId="8" type="noConversion"/>
  </si>
  <si>
    <t>广播播放次数</t>
    <phoneticPr fontId="8" type="noConversion"/>
  </si>
  <si>
    <t>时间16:21数值举例1621</t>
    <phoneticPr fontId="8" type="noConversion"/>
  </si>
  <si>
    <t>时间16:30数值举例1630</t>
    <phoneticPr fontId="8" type="noConversion"/>
  </si>
  <si>
    <r>
      <rPr>
        <sz val="11"/>
        <rFont val="Calibri"/>
        <family val="2"/>
      </rPr>
      <t>PIS</t>
    </r>
    <r>
      <rPr>
        <sz val="11"/>
        <rFont val="宋体"/>
        <charset val="134"/>
      </rPr>
      <t>场景模式控制</t>
    </r>
    <phoneticPr fontId="8" type="noConversion"/>
  </si>
  <si>
    <r>
      <t>0</t>
    </r>
    <r>
      <rPr>
        <b/>
        <sz val="11"/>
        <rFont val="宋体"/>
        <family val="3"/>
        <charset val="134"/>
      </rPr>
      <t>：空闲；</t>
    </r>
    <r>
      <rPr>
        <b/>
        <sz val="11"/>
        <rFont val="Calibri"/>
        <family val="2"/>
      </rPr>
      <t>1</t>
    </r>
    <r>
      <rPr>
        <b/>
        <sz val="11"/>
        <rFont val="宋体"/>
        <family val="3"/>
        <charset val="134"/>
      </rPr>
      <t>：</t>
    </r>
    <r>
      <rPr>
        <b/>
        <sz val="11"/>
        <rFont val="Calibri"/>
        <family val="2"/>
      </rPr>
      <t>PA</t>
    </r>
    <r>
      <rPr>
        <b/>
        <sz val="11"/>
        <rFont val="宋体"/>
        <family val="3"/>
        <charset val="134"/>
      </rPr>
      <t>下发；</t>
    </r>
    <r>
      <rPr>
        <b/>
        <sz val="11"/>
        <rFont val="Calibri"/>
        <family val="2"/>
      </rPr>
      <t>2PIS</t>
    </r>
    <r>
      <rPr>
        <b/>
        <sz val="11"/>
        <rFont val="宋体"/>
        <family val="3"/>
        <charset val="134"/>
      </rPr>
      <t>下发</t>
    </r>
    <phoneticPr fontId="8" type="noConversion"/>
  </si>
  <si>
    <r>
      <t>PA/PIS</t>
    </r>
    <r>
      <rPr>
        <b/>
        <sz val="11"/>
        <rFont val="宋体"/>
        <family val="3"/>
        <charset val="134"/>
      </rPr>
      <t>控制类型</t>
    </r>
    <phoneticPr fontId="8" type="noConversion"/>
  </si>
  <si>
    <t>PIS控制模式</t>
    <phoneticPr fontId="8" type="noConversion"/>
  </si>
  <si>
    <t>PIS控制开关屏幕</t>
    <phoneticPr fontId="8" type="noConversion"/>
  </si>
  <si>
    <t>PIS播放消息类型</t>
    <phoneticPr fontId="8" type="noConversion"/>
  </si>
  <si>
    <t>0滚动；1重要公告；2插播；3并播；4-其他</t>
    <phoneticPr fontId="8" type="noConversion"/>
  </si>
  <si>
    <r>
      <rPr>
        <sz val="11"/>
        <rFont val="宋体"/>
        <family val="3"/>
        <charset val="134"/>
      </rPr>
      <t>音量</t>
    </r>
    <r>
      <rPr>
        <sz val="11"/>
        <rFont val="Calibri"/>
        <family val="2"/>
      </rPr>
      <t>0-100</t>
    </r>
    <r>
      <rPr>
        <sz val="11"/>
        <rFont val="宋体"/>
        <family val="3"/>
        <charset val="134"/>
      </rPr>
      <t>；</t>
    </r>
    <r>
      <rPr>
        <sz val="11"/>
        <rFont val="Calibri"/>
        <family val="2"/>
      </rPr>
      <t>0</t>
    </r>
    <r>
      <rPr>
        <sz val="11"/>
        <rFont val="宋体"/>
        <family val="3"/>
        <charset val="134"/>
      </rPr>
      <t>停播关闭-1播放打开</t>
    </r>
    <phoneticPr fontId="8" type="noConversion"/>
  </si>
  <si>
    <r>
      <t>音量百分比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播放打开-停播关闭</t>
    </r>
    <phoneticPr fontId="8" type="noConversion"/>
  </si>
  <si>
    <t>控制播放状态值</t>
    <phoneticPr fontId="8" type="noConversion"/>
  </si>
  <si>
    <t>0无效；1调音量模式有效（非0取“控制播放状态值”下发调音）</t>
    <phoneticPr fontId="8" type="noConversion"/>
  </si>
  <si>
    <t>0无效；1开关屏模式有效（非0取“控制播放状态值”下发开关命令）</t>
    <phoneticPr fontId="8" type="noConversion"/>
  </si>
  <si>
    <t>0空模式；1消防；2早间启运、3平峰、4早高峰、5晚高峰、6晚间停运、7三级大客流、8二级大客流、9一级大客流、10其他（非0取“控制播放状态值”下发播-停命令）</t>
    <phoneticPr fontId="8" type="noConversion"/>
  </si>
  <si>
    <t>特殊工况</t>
    <phoneticPr fontId="8" type="noConversion"/>
  </si>
  <si>
    <t>0空闲；1紧急模式；2正常模式；3特殊工况（3模式时，PIS按工况值，自我完成相关动作，无需提供其他参数）（非0取“控制播放状态值”下发播-停命令）</t>
    <phoneticPr fontId="8" type="noConversion"/>
  </si>
  <si>
    <t>PIS</t>
  </si>
  <si>
    <t>PISZONE</t>
  </si>
  <si>
    <t>导乘系统</t>
  </si>
  <si>
    <t>导乘系统状态</t>
  </si>
  <si>
    <t>PIS场景模式控制反馈</t>
    <phoneticPr fontId="8" type="noConversion"/>
  </si>
  <si>
    <t>工作状态</t>
    <phoneticPr fontId="8" type="noConversion"/>
  </si>
  <si>
    <t>导乘控制命令2-执行反馈</t>
  </si>
  <si>
    <t>导乘控制命令3-执行反馈</t>
  </si>
  <si>
    <t>导乘控制命令4-执行反馈</t>
  </si>
  <si>
    <t>导乘控制命令5-执行反馈</t>
  </si>
  <si>
    <r>
      <t>PIS</t>
    </r>
    <r>
      <rPr>
        <sz val="11"/>
        <rFont val="宋体"/>
        <family val="3"/>
        <charset val="134"/>
      </rPr>
      <t>服务器状态</t>
    </r>
    <phoneticPr fontId="8" type="noConversion"/>
  </si>
  <si>
    <t>PIS自检信息</t>
    <phoneticPr fontId="8" type="noConversion"/>
  </si>
  <si>
    <t>自检状态</t>
    <phoneticPr fontId="8" type="noConversion"/>
  </si>
  <si>
    <t>AI</t>
    <phoneticPr fontId="8" type="noConversion"/>
  </si>
  <si>
    <t>音量</t>
    <phoneticPr fontId="8" type="noConversion"/>
  </si>
  <si>
    <r>
      <rPr>
        <sz val="11"/>
        <rFont val="宋体"/>
        <family val="3"/>
        <charset val="134"/>
      </rPr>
      <t>操作员</t>
    </r>
    <r>
      <rPr>
        <sz val="11"/>
        <rFont val="Calibri"/>
        <family val="2"/>
      </rPr>
      <t>ID</t>
    </r>
    <phoneticPr fontId="8" type="noConversion"/>
  </si>
  <si>
    <r>
      <rPr>
        <b/>
        <sz val="11"/>
        <rFont val="宋体"/>
        <family val="3"/>
        <charset val="134"/>
      </rPr>
      <t>枚举量</t>
    </r>
    <r>
      <rPr>
        <b/>
        <sz val="11"/>
        <rFont val="Calibri"/>
        <family val="2"/>
      </rPr>
      <t>/</t>
    </r>
    <r>
      <rPr>
        <b/>
        <sz val="11"/>
        <rFont val="宋体"/>
        <family val="3"/>
        <charset val="134"/>
      </rPr>
      <t>双位点</t>
    </r>
    <phoneticPr fontId="8" type="noConversion"/>
  </si>
  <si>
    <t>DI</t>
    <phoneticPr fontId="8" type="noConversion"/>
  </si>
  <si>
    <t>上行站台区播放工况</t>
  </si>
  <si>
    <t>上行站台区播放消息类型</t>
  </si>
  <si>
    <t>上行站台区音量</t>
  </si>
  <si>
    <t>上行站台区操作员ID</t>
  </si>
  <si>
    <t>上行站台区屏1开关状态</t>
    <phoneticPr fontId="8" type="noConversion"/>
  </si>
  <si>
    <t>上行站台区屏2开关状态</t>
  </si>
  <si>
    <t>上行站台区屏3开关状态</t>
  </si>
  <si>
    <t>上行站台区屏4开关状态</t>
  </si>
  <si>
    <t>上行站台区屏5开关状态</t>
  </si>
  <si>
    <t>上行站台区屏6开关状态</t>
  </si>
  <si>
    <t>屏开关状态</t>
    <phoneticPr fontId="8" type="noConversion"/>
  </si>
  <si>
    <t>上行站台区LCD视频扩展单元状态</t>
    <phoneticPr fontId="8" type="noConversion"/>
  </si>
  <si>
    <r>
      <rPr>
        <sz val="11"/>
        <rFont val="宋体"/>
        <family val="3"/>
        <charset val="134"/>
      </rPr>
      <t>导乘区域</t>
    </r>
    <r>
      <rPr>
        <sz val="11"/>
        <rFont val="Calibri"/>
        <family val="2"/>
      </rPr>
      <t>1</t>
    </r>
    <phoneticPr fontId="8" type="noConversion"/>
  </si>
  <si>
    <t>导乘区域1</t>
    <phoneticPr fontId="8" type="noConversion"/>
  </si>
  <si>
    <r>
      <rPr>
        <sz val="11"/>
        <rFont val="宋体"/>
        <family val="3"/>
        <charset val="134"/>
      </rPr>
      <t>导乘区域</t>
    </r>
    <r>
      <rPr>
        <sz val="11"/>
        <rFont val="Calibri"/>
        <family val="2"/>
      </rPr>
      <t>2</t>
    </r>
    <phoneticPr fontId="8" type="noConversion"/>
  </si>
  <si>
    <t>下行站台区LCD视频扩展单元状态</t>
    <phoneticPr fontId="8" type="noConversion"/>
  </si>
  <si>
    <t>下行站台区屏1开关状态</t>
    <phoneticPr fontId="8" type="noConversion"/>
  </si>
  <si>
    <t>下行站台区屏2开关状态</t>
    <phoneticPr fontId="8" type="noConversion"/>
  </si>
  <si>
    <t>下行站台区屏3开关状态</t>
    <phoneticPr fontId="8" type="noConversion"/>
  </si>
  <si>
    <t>下行站台区屏4开关状态</t>
    <phoneticPr fontId="8" type="noConversion"/>
  </si>
  <si>
    <t>下行站台区屏5开关状态</t>
    <phoneticPr fontId="8" type="noConversion"/>
  </si>
  <si>
    <t>下行站台区屏6开关状态</t>
    <phoneticPr fontId="8" type="noConversion"/>
  </si>
  <si>
    <t>站厅区LCD视频扩展单元状态</t>
    <phoneticPr fontId="8" type="noConversion"/>
  </si>
  <si>
    <t>站厅区屏1开关状态</t>
    <phoneticPr fontId="8" type="noConversion"/>
  </si>
  <si>
    <t>站厅区屏2开关状态</t>
  </si>
  <si>
    <t>站厅区屏3开关状态</t>
  </si>
  <si>
    <t>站厅区屏4开关状态</t>
  </si>
  <si>
    <t>站厅区屏5开关状态</t>
  </si>
  <si>
    <t>站厅区屏6开关状态</t>
  </si>
  <si>
    <t>导乘区域3</t>
    <phoneticPr fontId="8" type="noConversion"/>
  </si>
  <si>
    <r>
      <rPr>
        <sz val="11"/>
        <rFont val="宋体"/>
        <family val="3"/>
        <charset val="134"/>
      </rPr>
      <t>导乘区域</t>
    </r>
    <r>
      <rPr>
        <sz val="11"/>
        <rFont val="Calibri"/>
        <family val="2"/>
      </rPr>
      <t>4</t>
    </r>
    <phoneticPr fontId="8" type="noConversion"/>
  </si>
  <si>
    <t>导乘区域5</t>
    <phoneticPr fontId="8" type="noConversion"/>
  </si>
  <si>
    <t>导乘区域2</t>
    <phoneticPr fontId="8" type="noConversion"/>
  </si>
  <si>
    <t>上行站台区播放模式</t>
    <phoneticPr fontId="8" type="noConversion"/>
  </si>
  <si>
    <t>下行站台区播放模式</t>
    <phoneticPr fontId="8" type="noConversion"/>
  </si>
  <si>
    <t>下行站台区播放工况</t>
    <phoneticPr fontId="8" type="noConversion"/>
  </si>
  <si>
    <t>下行站台区播放消息类型</t>
    <phoneticPr fontId="8" type="noConversion"/>
  </si>
  <si>
    <t>下行站台区音量</t>
    <phoneticPr fontId="8" type="noConversion"/>
  </si>
  <si>
    <t>下行站台区操作员ID</t>
    <phoneticPr fontId="8" type="noConversion"/>
  </si>
  <si>
    <t>站厅区播放模式</t>
    <phoneticPr fontId="8" type="noConversion"/>
  </si>
  <si>
    <t>站厅区播放工况</t>
    <phoneticPr fontId="8" type="noConversion"/>
  </si>
  <si>
    <t>站厅区播放消息类型</t>
    <phoneticPr fontId="8" type="noConversion"/>
  </si>
  <si>
    <t>站厅区音量</t>
    <phoneticPr fontId="8" type="noConversion"/>
  </si>
  <si>
    <t>站厅区操作员ID</t>
    <phoneticPr fontId="8" type="noConversion"/>
  </si>
  <si>
    <t>导乘区域4</t>
    <phoneticPr fontId="8" type="noConversion"/>
  </si>
  <si>
    <r>
      <t>0</t>
    </r>
    <r>
      <rPr>
        <sz val="11"/>
        <rFont val="宋体"/>
        <family val="3"/>
        <charset val="134"/>
      </rPr>
      <t>滚动；</t>
    </r>
    <r>
      <rPr>
        <sz val="11"/>
        <rFont val="Calibri"/>
        <family val="2"/>
      </rPr>
      <t>1</t>
    </r>
    <r>
      <rPr>
        <sz val="11"/>
        <rFont val="宋体"/>
        <family val="3"/>
        <charset val="134"/>
      </rPr>
      <t>重要公告；</t>
    </r>
    <r>
      <rPr>
        <sz val="11"/>
        <rFont val="Calibri"/>
        <family val="2"/>
      </rPr>
      <t>2</t>
    </r>
    <r>
      <rPr>
        <sz val="11"/>
        <rFont val="宋体"/>
        <family val="3"/>
        <charset val="134"/>
      </rPr>
      <t>插播；</t>
    </r>
    <r>
      <rPr>
        <sz val="11"/>
        <rFont val="Calibri"/>
        <family val="2"/>
      </rPr>
      <t>3</t>
    </r>
    <r>
      <rPr>
        <sz val="11"/>
        <rFont val="宋体"/>
        <family val="3"/>
        <charset val="134"/>
      </rPr>
      <t>并播；</t>
    </r>
    <r>
      <rPr>
        <sz val="11"/>
        <rFont val="Calibri"/>
        <family val="2"/>
      </rPr>
      <t>4-</t>
    </r>
    <r>
      <rPr>
        <sz val="11"/>
        <rFont val="宋体"/>
        <family val="3"/>
        <charset val="134"/>
      </rPr>
      <t>其他</t>
    </r>
    <phoneticPr fontId="8" type="noConversion"/>
  </si>
  <si>
    <r>
      <t>0</t>
    </r>
    <r>
      <rPr>
        <sz val="11"/>
        <rFont val="宋体"/>
        <family val="3"/>
        <charset val="134"/>
      </rPr>
      <t>空闲；</t>
    </r>
    <r>
      <rPr>
        <sz val="11"/>
        <rFont val="Calibri"/>
        <family val="2"/>
      </rPr>
      <t>1</t>
    </r>
    <r>
      <rPr>
        <sz val="11"/>
        <rFont val="宋体"/>
        <family val="3"/>
        <charset val="134"/>
      </rPr>
      <t>紧急模式；</t>
    </r>
    <r>
      <rPr>
        <sz val="11"/>
        <rFont val="Calibri"/>
        <family val="2"/>
      </rPr>
      <t>2</t>
    </r>
    <r>
      <rPr>
        <sz val="11"/>
        <rFont val="宋体"/>
        <family val="3"/>
        <charset val="134"/>
      </rPr>
      <t>正常模式；</t>
    </r>
    <r>
      <rPr>
        <sz val="11"/>
        <rFont val="Calibri"/>
        <family val="2"/>
      </rPr>
      <t>3</t>
    </r>
    <r>
      <rPr>
        <sz val="11"/>
        <rFont val="宋体"/>
        <family val="3"/>
        <charset val="134"/>
      </rPr>
      <t>特殊工况</t>
    </r>
    <phoneticPr fontId="8" type="noConversion"/>
  </si>
  <si>
    <r>
      <t>0</t>
    </r>
    <r>
      <rPr>
        <sz val="11"/>
        <rFont val="宋体"/>
        <family val="3"/>
        <charset val="134"/>
      </rPr>
      <t>空模式；</t>
    </r>
    <r>
      <rPr>
        <sz val="11"/>
        <rFont val="Calibri"/>
        <family val="2"/>
      </rPr>
      <t>1</t>
    </r>
    <r>
      <rPr>
        <sz val="11"/>
        <rFont val="宋体"/>
        <family val="3"/>
        <charset val="134"/>
      </rPr>
      <t>消防；</t>
    </r>
    <r>
      <rPr>
        <sz val="11"/>
        <rFont val="Calibri"/>
        <family val="2"/>
      </rPr>
      <t>2</t>
    </r>
    <r>
      <rPr>
        <sz val="11"/>
        <rFont val="宋体"/>
        <family val="3"/>
        <charset val="134"/>
      </rPr>
      <t>早间启运、</t>
    </r>
    <r>
      <rPr>
        <sz val="11"/>
        <rFont val="Calibri"/>
        <family val="2"/>
      </rPr>
      <t>3</t>
    </r>
    <r>
      <rPr>
        <sz val="11"/>
        <rFont val="宋体"/>
        <family val="3"/>
        <charset val="134"/>
      </rPr>
      <t>平峰、</t>
    </r>
    <r>
      <rPr>
        <sz val="11"/>
        <rFont val="Calibri"/>
        <family val="2"/>
      </rPr>
      <t>4</t>
    </r>
    <r>
      <rPr>
        <sz val="11"/>
        <rFont val="宋体"/>
        <family val="3"/>
        <charset val="134"/>
      </rPr>
      <t>早高峰、</t>
    </r>
    <r>
      <rPr>
        <sz val="11"/>
        <rFont val="Calibri"/>
        <family val="2"/>
      </rPr>
      <t>5</t>
    </r>
    <r>
      <rPr>
        <sz val="11"/>
        <rFont val="宋体"/>
        <family val="3"/>
        <charset val="134"/>
      </rPr>
      <t>晚高峰、</t>
    </r>
    <r>
      <rPr>
        <sz val="11"/>
        <rFont val="Calibri"/>
        <family val="2"/>
      </rPr>
      <t>6</t>
    </r>
    <r>
      <rPr>
        <sz val="11"/>
        <rFont val="宋体"/>
        <family val="3"/>
        <charset val="134"/>
      </rPr>
      <t>晚间停运、</t>
    </r>
    <r>
      <rPr>
        <sz val="11"/>
        <rFont val="Calibri"/>
        <family val="2"/>
      </rPr>
      <t>7</t>
    </r>
    <r>
      <rPr>
        <sz val="11"/>
        <rFont val="宋体"/>
        <family val="3"/>
        <charset val="134"/>
      </rPr>
      <t>三级大客流、</t>
    </r>
    <r>
      <rPr>
        <sz val="11"/>
        <rFont val="Calibri"/>
        <family val="2"/>
      </rPr>
      <t>8</t>
    </r>
    <r>
      <rPr>
        <sz val="11"/>
        <rFont val="宋体"/>
        <family val="3"/>
        <charset val="134"/>
      </rPr>
      <t>二级大客流、</t>
    </r>
    <r>
      <rPr>
        <sz val="11"/>
        <rFont val="Calibri"/>
        <family val="2"/>
      </rPr>
      <t>9</t>
    </r>
    <r>
      <rPr>
        <sz val="11"/>
        <rFont val="宋体"/>
        <family val="3"/>
        <charset val="134"/>
      </rPr>
      <t>一级大客流、</t>
    </r>
    <r>
      <rPr>
        <sz val="11"/>
        <rFont val="Calibri"/>
        <family val="2"/>
      </rPr>
      <t>10</t>
    </r>
    <r>
      <rPr>
        <sz val="11"/>
        <rFont val="宋体"/>
        <family val="3"/>
        <charset val="134"/>
      </rPr>
      <t>其他</t>
    </r>
    <phoneticPr fontId="8" type="noConversion"/>
  </si>
  <si>
    <t>0-100%</t>
    <phoneticPr fontId="8" type="noConversion"/>
  </si>
  <si>
    <r>
      <rPr>
        <sz val="11"/>
        <rFont val="宋体"/>
        <charset val="134"/>
      </rPr>
      <t>操作员</t>
    </r>
    <r>
      <rPr>
        <sz val="11"/>
        <rFont val="Calibri"/>
        <family val="2"/>
      </rPr>
      <t>ID(1-255)</t>
    </r>
    <phoneticPr fontId="8" type="noConversion"/>
  </si>
  <si>
    <t>1-255</t>
    <phoneticPr fontId="8" type="noConversion"/>
  </si>
  <si>
    <t>换乘通道1区屏1开关状态</t>
    <phoneticPr fontId="8" type="noConversion"/>
  </si>
  <si>
    <t>换乘通道1区屏2开关状态</t>
    <phoneticPr fontId="8" type="noConversion"/>
  </si>
  <si>
    <t>换乘通道1区屏3开关状态</t>
    <phoneticPr fontId="8" type="noConversion"/>
  </si>
  <si>
    <t>换乘通道1区屏4开关状态</t>
    <phoneticPr fontId="8" type="noConversion"/>
  </si>
  <si>
    <t>换乘通道1区屏5开关状态</t>
    <phoneticPr fontId="8" type="noConversion"/>
  </si>
  <si>
    <t>换乘通道1区屏6开关状态</t>
    <phoneticPr fontId="8" type="noConversion"/>
  </si>
  <si>
    <t>换乘通道1区LED视频扩展单元状态</t>
    <phoneticPr fontId="8" type="noConversion"/>
  </si>
  <si>
    <t>换乘通道2区LED视频扩展单元状态</t>
    <phoneticPr fontId="8" type="noConversion"/>
  </si>
  <si>
    <t>换乘通道2区屏1开关状态</t>
    <phoneticPr fontId="8" type="noConversion"/>
  </si>
  <si>
    <t>换乘通道2区屏2开关状态</t>
    <phoneticPr fontId="8" type="noConversion"/>
  </si>
  <si>
    <t>换乘通道2区屏3开关状态</t>
    <phoneticPr fontId="8" type="noConversion"/>
  </si>
  <si>
    <t>换乘通道2区屏4开关状态</t>
    <phoneticPr fontId="8" type="noConversion"/>
  </si>
  <si>
    <t>换乘通道2区屏5开关状态</t>
    <phoneticPr fontId="8" type="noConversion"/>
  </si>
  <si>
    <t>换乘通道2区屏6开关状态</t>
    <phoneticPr fontId="8" type="noConversion"/>
  </si>
  <si>
    <t>换乘通道1区播放模式</t>
    <phoneticPr fontId="8" type="noConversion"/>
  </si>
  <si>
    <t>换乘通道1区播放工况</t>
    <phoneticPr fontId="8" type="noConversion"/>
  </si>
  <si>
    <t>换乘通道1区播放消息类型</t>
    <phoneticPr fontId="8" type="noConversion"/>
  </si>
  <si>
    <t>换乘通道1区音量</t>
    <phoneticPr fontId="8" type="noConversion"/>
  </si>
  <si>
    <t>换乘通道1区操作员ID</t>
    <phoneticPr fontId="8" type="noConversion"/>
  </si>
  <si>
    <t>换乘通道2区播放模式</t>
    <phoneticPr fontId="8" type="noConversion"/>
  </si>
  <si>
    <t>换乘通道2区播放工况</t>
    <phoneticPr fontId="8" type="noConversion"/>
  </si>
  <si>
    <t>换乘通道2区播放消息类型</t>
    <phoneticPr fontId="8" type="noConversion"/>
  </si>
  <si>
    <t>换乘通道2区音量</t>
    <phoneticPr fontId="8" type="noConversion"/>
  </si>
  <si>
    <t>换乘通道2区操作员ID</t>
    <phoneticPr fontId="8" type="noConversion"/>
  </si>
  <si>
    <t>导乘控制命令1-执行反馈</t>
    <phoneticPr fontId="8" type="noConversion"/>
  </si>
  <si>
    <t>PIS播放次数(预留)</t>
    <phoneticPr fontId="8" type="noConversion"/>
  </si>
  <si>
    <t>分区1选择-上行</t>
    <phoneticPr fontId="8" type="noConversion"/>
  </si>
  <si>
    <t>分区2选择-下行</t>
    <phoneticPr fontId="8" type="noConversion"/>
  </si>
  <si>
    <t>分区6选择</t>
    <phoneticPr fontId="8" type="noConversion"/>
  </si>
  <si>
    <r>
      <t>分区5选择</t>
    </r>
    <r>
      <rPr>
        <sz val="11"/>
        <rFont val="宋体"/>
        <family val="3"/>
        <charset val="134"/>
      </rPr>
      <t>-</t>
    </r>
    <r>
      <rPr>
        <sz val="11"/>
        <rFont val="宋体"/>
        <charset val="134"/>
      </rPr>
      <t>站厅</t>
    </r>
    <phoneticPr fontId="8" type="noConversion"/>
  </si>
  <si>
    <t>分区3选择-站厅</t>
    <phoneticPr fontId="8" type="noConversion"/>
  </si>
  <si>
    <t>分区4选择-出入口</t>
    <phoneticPr fontId="8" type="noConversion"/>
  </si>
  <si>
    <t>分区5选择-设备区</t>
    <phoneticPr fontId="8" type="noConversion"/>
  </si>
  <si>
    <t>分区6选择-换乘1</t>
    <phoneticPr fontId="8" type="noConversion"/>
  </si>
  <si>
    <t>分区7选择-换乘2</t>
    <phoneticPr fontId="8" type="noConversion"/>
  </si>
  <si>
    <t>分区3选择-换乘通道1</t>
    <phoneticPr fontId="8" type="noConversion"/>
  </si>
  <si>
    <t>分区4选择-换乘通道2</t>
    <phoneticPr fontId="8" type="noConversion"/>
  </si>
  <si>
    <r>
      <t>1</t>
    </r>
    <r>
      <rPr>
        <sz val="11"/>
        <rFont val="Calibri"/>
        <family val="2"/>
      </rPr>
      <t>#</t>
    </r>
    <r>
      <rPr>
        <sz val="11"/>
        <rFont val="宋体"/>
        <family val="3"/>
        <charset val="134"/>
      </rPr>
      <t>车站</t>
    </r>
    <phoneticPr fontId="8" type="noConversion"/>
  </si>
  <si>
    <r>
      <t>PA</t>
    </r>
    <r>
      <rPr>
        <sz val="11"/>
        <rFont val="宋体"/>
        <family val="3"/>
        <charset val="134"/>
      </rPr>
      <t>地址</t>
    </r>
    <phoneticPr fontId="8" type="noConversion"/>
  </si>
  <si>
    <r>
      <t>2#车站</t>
    </r>
    <r>
      <rPr>
        <sz val="11"/>
        <rFont val="宋体"/>
        <family val="3"/>
        <charset val="134"/>
      </rPr>
      <t/>
    </r>
  </si>
  <si>
    <r>
      <t>3#车站</t>
    </r>
    <r>
      <rPr>
        <sz val="11"/>
        <rFont val="宋体"/>
        <family val="3"/>
        <charset val="134"/>
      </rPr>
      <t/>
    </r>
  </si>
  <si>
    <r>
      <t>4#车站</t>
    </r>
    <r>
      <rPr>
        <sz val="11"/>
        <rFont val="宋体"/>
        <family val="3"/>
        <charset val="134"/>
      </rPr>
      <t/>
    </r>
  </si>
  <si>
    <r>
      <t>5#车站</t>
    </r>
    <r>
      <rPr>
        <sz val="11"/>
        <rFont val="宋体"/>
        <family val="3"/>
        <charset val="134"/>
      </rPr>
      <t/>
    </r>
  </si>
  <si>
    <r>
      <t>6#车站</t>
    </r>
    <r>
      <rPr>
        <sz val="11"/>
        <rFont val="宋体"/>
        <family val="3"/>
        <charset val="134"/>
      </rPr>
      <t/>
    </r>
  </si>
  <si>
    <r>
      <t>7#车站</t>
    </r>
    <r>
      <rPr>
        <sz val="11"/>
        <rFont val="宋体"/>
        <family val="3"/>
        <charset val="134"/>
      </rPr>
      <t/>
    </r>
  </si>
  <si>
    <r>
      <t>8#车站</t>
    </r>
    <r>
      <rPr>
        <sz val="11"/>
        <rFont val="宋体"/>
        <family val="3"/>
        <charset val="134"/>
      </rPr>
      <t/>
    </r>
  </si>
  <si>
    <r>
      <t>40#</t>
    </r>
    <r>
      <rPr>
        <sz val="11"/>
        <rFont val="宋体"/>
        <family val="3"/>
        <charset val="134"/>
      </rPr>
      <t>车站</t>
    </r>
    <phoneticPr fontId="8" type="noConversion"/>
  </si>
  <si>
    <t>……</t>
    <phoneticPr fontId="8" type="noConversion"/>
  </si>
  <si>
    <t>0-15</t>
    <phoneticPr fontId="8" type="noConversion"/>
  </si>
  <si>
    <t>基本信息</t>
    <phoneticPr fontId="8" type="noConversion"/>
  </si>
  <si>
    <t>PIS协议列</t>
    <phoneticPr fontId="8" type="noConversion"/>
  </si>
  <si>
    <r>
      <t>0</t>
    </r>
    <r>
      <rPr>
        <sz val="11"/>
        <rFont val="Calibri"/>
        <family val="2"/>
      </rPr>
      <t>-15</t>
    </r>
    <phoneticPr fontId="8" type="noConversion"/>
  </si>
  <si>
    <r>
      <rPr>
        <sz val="11"/>
        <rFont val="宋体"/>
        <charset val="134"/>
      </rPr>
      <t>语音音乐文件</t>
    </r>
    <r>
      <rPr>
        <sz val="11"/>
        <rFont val="Calibri"/>
        <family val="2"/>
      </rPr>
      <t>ID/</t>
    </r>
    <r>
      <rPr>
        <sz val="11"/>
        <rFont val="宋体"/>
        <charset val="134"/>
      </rPr>
      <t>音量百分比</t>
    </r>
    <r>
      <rPr>
        <sz val="11"/>
        <rFont val="Calibri"/>
        <family val="2"/>
      </rPr>
      <t>/</t>
    </r>
    <r>
      <rPr>
        <sz val="11"/>
        <rFont val="宋体"/>
        <charset val="134"/>
      </rPr>
      <t>打开关闭</t>
    </r>
    <phoneticPr fontId="8" type="noConversion"/>
  </si>
  <si>
    <r>
      <t>PA</t>
    </r>
    <r>
      <rPr>
        <b/>
        <sz val="11"/>
        <rFont val="宋体"/>
        <family val="3"/>
        <charset val="134"/>
      </rPr>
      <t>地址</t>
    </r>
    <phoneticPr fontId="8" type="noConversion"/>
  </si>
  <si>
    <t>PIS播放间隔秒(预留)</t>
    <phoneticPr fontId="8" type="noConversion"/>
  </si>
  <si>
    <t>广播播放间隔秒</t>
    <phoneticPr fontId="8" type="noConversion"/>
  </si>
  <si>
    <t>0-15</t>
    <phoneticPr fontId="8" type="noConversion"/>
  </si>
  <si>
    <t>广播控制命令-TTS</t>
    <phoneticPr fontId="8" type="noConversion"/>
  </si>
  <si>
    <r>
      <t>PA</t>
    </r>
    <r>
      <rPr>
        <b/>
        <sz val="11"/>
        <rFont val="宋体"/>
        <family val="3"/>
        <charset val="134"/>
      </rPr>
      <t>一次仅发一种控制</t>
    </r>
    <phoneticPr fontId="8" type="noConversion"/>
  </si>
  <si>
    <r>
      <t xml:space="preserve">PA </t>
    </r>
    <r>
      <rPr>
        <b/>
        <sz val="11"/>
        <rFont val="宋体"/>
        <family val="3"/>
        <charset val="134"/>
      </rPr>
      <t>一次仅发一种控制</t>
    </r>
    <phoneticPr fontId="8" type="noConversion"/>
  </si>
  <si>
    <r>
      <t>PIS</t>
    </r>
    <r>
      <rPr>
        <sz val="11"/>
        <rFont val="宋体"/>
        <family val="3"/>
        <charset val="134"/>
      </rPr>
      <t>地址</t>
    </r>
    <phoneticPr fontId="8" type="noConversion"/>
  </si>
  <si>
    <t>导乘区域6</t>
    <phoneticPr fontId="8" type="noConversion"/>
  </si>
  <si>
    <t>导乘区域7</t>
    <phoneticPr fontId="8" type="noConversion"/>
  </si>
  <si>
    <t>导乘区域8</t>
    <phoneticPr fontId="8" type="noConversion"/>
  </si>
  <si>
    <t>6区LCD视频扩展单元状态</t>
  </si>
  <si>
    <t>6区屏1开关状态</t>
  </si>
  <si>
    <t>6区屏2开关状态</t>
  </si>
  <si>
    <t>6区屏3开关状态</t>
  </si>
  <si>
    <t>6区屏4开关状态</t>
  </si>
  <si>
    <t>6区屏5开关状态</t>
  </si>
  <si>
    <t>6区屏6开关状态</t>
  </si>
  <si>
    <t>7区LCD视频扩展单元状态</t>
  </si>
  <si>
    <t>7区屏1开关状态</t>
  </si>
  <si>
    <t>7区屏2开关状态</t>
  </si>
  <si>
    <t>7区屏3开关状态</t>
  </si>
  <si>
    <t>7区屏4开关状态</t>
  </si>
  <si>
    <t>7区屏5开关状态</t>
  </si>
  <si>
    <t>7区屏6开关状态</t>
  </si>
  <si>
    <t>8区LCD视频扩展单元状态</t>
  </si>
  <si>
    <t>8区屏1开关状态</t>
  </si>
  <si>
    <t>8区屏2开关状态</t>
  </si>
  <si>
    <t>8区屏3开关状态</t>
  </si>
  <si>
    <t>8区屏4开关状态</t>
  </si>
  <si>
    <t>8区屏5开关状态</t>
  </si>
  <si>
    <t>8区屏6开关状态</t>
  </si>
  <si>
    <t>6区播放模式</t>
  </si>
  <si>
    <t>6区播放工况</t>
  </si>
  <si>
    <t>6区播放消息类型</t>
  </si>
  <si>
    <t>6区音量</t>
  </si>
  <si>
    <t>6区操作员ID</t>
  </si>
  <si>
    <t>7区播放模式</t>
  </si>
  <si>
    <t>7区播放工况</t>
  </si>
  <si>
    <t>7区播放消息类型</t>
  </si>
  <si>
    <t>7区音量</t>
  </si>
  <si>
    <t>7区操作员ID</t>
  </si>
  <si>
    <t>8区播放模式</t>
  </si>
  <si>
    <t>8区播放工况</t>
  </si>
  <si>
    <t>8区播放消息类型</t>
  </si>
  <si>
    <t>8区音量</t>
  </si>
  <si>
    <t>8区操作员ID</t>
  </si>
  <si>
    <r>
      <t>PA</t>
    </r>
    <r>
      <rPr>
        <b/>
        <sz val="11"/>
        <rFont val="宋体"/>
        <family val="3"/>
        <charset val="134"/>
      </rPr>
      <t>说明</t>
    </r>
    <phoneticPr fontId="8" type="noConversion"/>
  </si>
  <si>
    <r>
      <t>0</t>
    </r>
    <r>
      <rPr>
        <sz val="11"/>
        <rFont val="宋体"/>
        <charset val="134"/>
      </rPr>
      <t>：未选；</t>
    </r>
    <r>
      <rPr>
        <sz val="11"/>
        <rFont val="Calibri"/>
        <family val="2"/>
      </rPr>
      <t>1-</t>
    </r>
    <r>
      <rPr>
        <sz val="11"/>
        <rFont val="宋体"/>
        <charset val="134"/>
      </rPr>
      <t>选择</t>
    </r>
    <phoneticPr fontId="8" type="noConversion"/>
  </si>
  <si>
    <r>
      <t>1</t>
    </r>
    <r>
      <rPr>
        <sz val="11"/>
        <rFont val="宋体"/>
        <family val="3"/>
        <charset val="134"/>
      </rPr>
      <t>有效0无效</t>
    </r>
    <phoneticPr fontId="8" type="noConversion"/>
  </si>
  <si>
    <t>广播导乘系统</t>
  </si>
  <si>
    <t>PA-PIS</t>
  </si>
  <si>
    <t>广播导乘控制</t>
  </si>
  <si>
    <t>PA-PIS CMD</t>
  </si>
  <si>
    <r>
      <t>OCC+</t>
    </r>
    <r>
      <rPr>
        <b/>
        <sz val="11"/>
        <rFont val="宋体"/>
        <family val="3"/>
        <charset val="134"/>
      </rPr>
      <t>车站通用命令发送包</t>
    </r>
    <phoneticPr fontId="8" type="noConversion"/>
  </si>
  <si>
    <t>最多8个分区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</si>
</sst>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Calibri"/>
      <charset val="134"/>
    </font>
    <font>
      <b/>
      <sz val="11"/>
      <name val="Calibri"/>
      <family val="2"/>
    </font>
    <font>
      <sz val="11"/>
      <name val="Calibri"/>
      <family val="2"/>
    </font>
    <font>
      <sz val="11"/>
      <name val="宋体"/>
      <charset val="134"/>
    </font>
    <font>
      <sz val="11"/>
      <name val="微软雅黑"/>
      <charset val="134"/>
    </font>
    <font>
      <sz val="11"/>
      <name val="Calibri"/>
      <family val="2"/>
    </font>
    <font>
      <sz val="9"/>
      <name val="宋体"/>
      <charset val="134"/>
    </font>
    <font>
      <b/>
      <sz val="9"/>
      <name val="宋体"/>
      <charset val="134"/>
    </font>
    <font>
      <sz val="9"/>
      <name val="Calibri"/>
      <family val="2"/>
    </font>
    <font>
      <b/>
      <sz val="11"/>
      <name val="宋体"/>
      <family val="3"/>
      <charset val="134"/>
    </font>
    <font>
      <sz val="11"/>
      <name val="微软雅黑"/>
      <family val="2"/>
      <charset val="134"/>
    </font>
    <font>
      <sz val="1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quotePrefix="1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/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/>
    <xf numFmtId="0" fontId="1" fillId="6" borderId="3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4" borderId="3" xfId="0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58" fontId="5" fillId="7" borderId="1" xfId="0" quotePrefix="1" applyNumberFormat="1" applyFont="1" applyFill="1" applyBorder="1" applyAlignment="1">
      <alignment horizontal="center" vertical="center"/>
    </xf>
    <xf numFmtId="0" fontId="5" fillId="7" borderId="1" xfId="0" quotePrefix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73"/>
  <sheetViews>
    <sheetView tabSelected="1" workbookViewId="0">
      <pane xSplit="9" ySplit="4" topLeftCell="J242" activePane="bottomRight" state="frozen"/>
      <selection pane="topRight"/>
      <selection pane="bottomLeft"/>
      <selection pane="bottomRight" activeCell="R117" sqref="R117"/>
    </sheetView>
  </sheetViews>
  <sheetFormatPr defaultColWidth="9.140625" defaultRowHeight="15"/>
  <cols>
    <col min="1" max="2" width="10.28515625" style="29" customWidth="1"/>
    <col min="3" max="4" width="12.7109375" style="29" customWidth="1"/>
    <col min="5" max="5" width="29.5703125" style="29" customWidth="1"/>
    <col min="6" max="6" width="12.7109375" style="29" customWidth="1"/>
    <col min="7" max="7" width="39.42578125" style="29" customWidth="1"/>
    <col min="8" max="8" width="10.28515625" style="29" customWidth="1"/>
    <col min="9" max="9" width="15.140625" style="29" customWidth="1"/>
    <col min="10" max="10" width="22.28515625" style="29" customWidth="1"/>
    <col min="11" max="11" width="28.140625" style="11" customWidth="1"/>
    <col min="12" max="12" width="6" style="29" customWidth="1"/>
    <col min="13" max="13" width="8.140625" style="29" customWidth="1"/>
    <col min="14" max="14" width="11.140625" style="77" customWidth="1"/>
    <col min="15" max="15" width="5.7109375" style="77" customWidth="1"/>
    <col min="16" max="16" width="9" style="77" customWidth="1"/>
    <col min="17" max="17" width="7.7109375" style="29" hidden="1" customWidth="1"/>
    <col min="18" max="16384" width="9.140625" style="1"/>
  </cols>
  <sheetData>
    <row r="1" spans="1:17">
      <c r="A1" s="34" t="s">
        <v>0</v>
      </c>
      <c r="B1" s="40"/>
      <c r="C1" s="40"/>
      <c r="D1" s="40"/>
      <c r="E1" s="40"/>
      <c r="F1" s="40"/>
      <c r="G1" s="40"/>
      <c r="H1" s="40"/>
      <c r="I1" s="40"/>
      <c r="K1" s="28" t="s">
        <v>365</v>
      </c>
      <c r="L1" s="28" t="s">
        <v>1</v>
      </c>
      <c r="M1" s="34" t="s">
        <v>2</v>
      </c>
      <c r="N1" s="34"/>
      <c r="O1" s="34"/>
      <c r="P1" s="34"/>
      <c r="Q1" s="34"/>
    </row>
    <row r="2" spans="1:17">
      <c r="A2" s="28">
        <v>1</v>
      </c>
      <c r="B2" s="28">
        <v>2</v>
      </c>
      <c r="C2" s="28">
        <v>3</v>
      </c>
      <c r="D2" s="28">
        <v>4</v>
      </c>
      <c r="E2" s="28">
        <v>5</v>
      </c>
      <c r="F2" s="28">
        <v>6</v>
      </c>
      <c r="G2" s="28">
        <v>7</v>
      </c>
      <c r="H2" s="28">
        <v>8</v>
      </c>
      <c r="I2" s="28">
        <v>9</v>
      </c>
      <c r="J2" s="28">
        <v>15</v>
      </c>
      <c r="K2" s="9">
        <v>22</v>
      </c>
      <c r="L2" s="28">
        <v>34</v>
      </c>
      <c r="M2" s="28">
        <v>35</v>
      </c>
      <c r="N2" s="70">
        <v>36</v>
      </c>
      <c r="O2" s="70">
        <v>37</v>
      </c>
      <c r="P2" s="70">
        <v>38</v>
      </c>
      <c r="Q2" s="28">
        <v>39</v>
      </c>
    </row>
    <row r="3" spans="1:17">
      <c r="A3" s="28" t="s">
        <v>3</v>
      </c>
      <c r="B3" s="28" t="s">
        <v>4</v>
      </c>
      <c r="C3" s="28" t="s">
        <v>5</v>
      </c>
      <c r="D3" s="28" t="s">
        <v>6</v>
      </c>
      <c r="E3" s="28" t="s">
        <v>7</v>
      </c>
      <c r="F3" s="28" t="s">
        <v>8</v>
      </c>
      <c r="G3" s="28" t="s">
        <v>9</v>
      </c>
      <c r="H3" s="28" t="s">
        <v>10</v>
      </c>
      <c r="I3" s="28" t="s">
        <v>11</v>
      </c>
      <c r="J3" s="28" t="s">
        <v>12</v>
      </c>
      <c r="K3" s="9" t="s">
        <v>13</v>
      </c>
      <c r="L3" s="28" t="s">
        <v>1</v>
      </c>
      <c r="M3" s="28" t="s">
        <v>14</v>
      </c>
      <c r="N3" s="70" t="s">
        <v>15</v>
      </c>
      <c r="O3" s="70" t="s">
        <v>16</v>
      </c>
      <c r="P3" s="70" t="s">
        <v>17</v>
      </c>
      <c r="Q3" s="28" t="s">
        <v>18</v>
      </c>
    </row>
    <row r="4" spans="1:17">
      <c r="A4" s="28"/>
      <c r="B4" s="28"/>
      <c r="C4" s="28"/>
      <c r="D4" s="28"/>
      <c r="E4" s="82" t="s">
        <v>526</v>
      </c>
      <c r="F4" s="28"/>
      <c r="G4" s="28"/>
      <c r="H4" s="28"/>
      <c r="I4" s="28"/>
      <c r="J4" s="28"/>
      <c r="K4" s="9"/>
      <c r="L4" s="28"/>
      <c r="M4" s="28"/>
      <c r="N4" s="70"/>
      <c r="O4" s="70"/>
      <c r="P4" s="70"/>
      <c r="Q4" s="28"/>
    </row>
    <row r="5" spans="1:17" ht="16.5">
      <c r="C5" s="29" t="s">
        <v>19</v>
      </c>
      <c r="D5" s="29" t="s">
        <v>20</v>
      </c>
      <c r="E5" s="29" t="s">
        <v>21</v>
      </c>
      <c r="F5" s="29" t="s">
        <v>22</v>
      </c>
      <c r="G5" s="12" t="s">
        <v>23</v>
      </c>
      <c r="H5" s="29">
        <v>1</v>
      </c>
      <c r="I5" s="8" t="s">
        <v>24</v>
      </c>
      <c r="J5" s="29" t="s">
        <v>26</v>
      </c>
      <c r="L5" s="12" t="s">
        <v>25</v>
      </c>
      <c r="M5" s="29" t="s">
        <v>28</v>
      </c>
      <c r="N5" s="77" t="s">
        <v>29</v>
      </c>
      <c r="O5" s="77">
        <v>0</v>
      </c>
      <c r="P5" s="77" t="s">
        <v>30</v>
      </c>
      <c r="Q5" s="29">
        <v>1</v>
      </c>
    </row>
    <row r="6" spans="1:17" hidden="1">
      <c r="C6" s="29" t="s">
        <v>19</v>
      </c>
      <c r="D6" s="29" t="s">
        <v>20</v>
      </c>
      <c r="E6" s="29" t="s">
        <v>21</v>
      </c>
      <c r="F6" s="29" t="s">
        <v>22</v>
      </c>
      <c r="G6" s="29" t="s">
        <v>31</v>
      </c>
      <c r="H6" s="29" t="s">
        <v>32</v>
      </c>
      <c r="I6" s="29" t="s">
        <v>33</v>
      </c>
      <c r="L6" s="12" t="s">
        <v>25</v>
      </c>
      <c r="M6" s="29" t="s">
        <v>28</v>
      </c>
      <c r="N6" s="77" t="s">
        <v>29</v>
      </c>
      <c r="O6" s="77" t="s">
        <v>34</v>
      </c>
      <c r="P6" s="77" t="s">
        <v>30</v>
      </c>
      <c r="Q6" s="29" t="s">
        <v>27</v>
      </c>
    </row>
    <row r="7" spans="1:17" hidden="1">
      <c r="C7" s="29" t="s">
        <v>19</v>
      </c>
      <c r="D7" s="29" t="s">
        <v>20</v>
      </c>
      <c r="E7" s="29" t="s">
        <v>21</v>
      </c>
      <c r="F7" s="29" t="s">
        <v>22</v>
      </c>
      <c r="G7" s="29" t="s">
        <v>31</v>
      </c>
      <c r="H7" s="29" t="s">
        <v>32</v>
      </c>
      <c r="I7" s="29" t="s">
        <v>35</v>
      </c>
      <c r="J7" s="29" t="s">
        <v>36</v>
      </c>
      <c r="L7" s="12" t="s">
        <v>25</v>
      </c>
      <c r="M7" s="29" t="s">
        <v>28</v>
      </c>
      <c r="N7" s="77" t="s">
        <v>29</v>
      </c>
      <c r="O7" s="77" t="s">
        <v>34</v>
      </c>
      <c r="P7" s="77" t="s">
        <v>32</v>
      </c>
      <c r="Q7" s="29" t="s">
        <v>27</v>
      </c>
    </row>
    <row r="8" spans="1:17">
      <c r="C8" s="29" t="s">
        <v>19</v>
      </c>
      <c r="D8" s="29" t="s">
        <v>20</v>
      </c>
      <c r="E8" s="29" t="s">
        <v>21</v>
      </c>
      <c r="F8" s="29" t="s">
        <v>22</v>
      </c>
      <c r="G8" s="12" t="s">
        <v>23</v>
      </c>
      <c r="H8" s="29" t="s">
        <v>32</v>
      </c>
      <c r="I8" s="7" t="s">
        <v>33</v>
      </c>
      <c r="J8" s="7" t="s">
        <v>33</v>
      </c>
      <c r="L8" s="12" t="s">
        <v>25</v>
      </c>
      <c r="M8" s="29" t="s">
        <v>28</v>
      </c>
      <c r="N8" s="77" t="s">
        <v>29</v>
      </c>
      <c r="O8" s="77">
        <v>0</v>
      </c>
      <c r="P8" s="77">
        <v>1</v>
      </c>
      <c r="Q8" s="29">
        <v>1</v>
      </c>
    </row>
    <row r="9" spans="1:17">
      <c r="C9" s="29" t="s">
        <v>19</v>
      </c>
      <c r="D9" s="29" t="s">
        <v>20</v>
      </c>
      <c r="E9" s="29" t="s">
        <v>21</v>
      </c>
      <c r="F9" s="29" t="s">
        <v>22</v>
      </c>
      <c r="G9" s="12" t="s">
        <v>23</v>
      </c>
      <c r="H9" s="29" t="s">
        <v>32</v>
      </c>
      <c r="I9" s="7" t="s">
        <v>37</v>
      </c>
      <c r="J9" s="7" t="s">
        <v>38</v>
      </c>
      <c r="L9" s="12" t="s">
        <v>25</v>
      </c>
      <c r="M9" s="29" t="s">
        <v>28</v>
      </c>
      <c r="N9" s="77" t="s">
        <v>29</v>
      </c>
      <c r="O9" s="77">
        <v>0</v>
      </c>
      <c r="P9" s="77">
        <v>2</v>
      </c>
      <c r="Q9" s="29">
        <v>1</v>
      </c>
    </row>
    <row r="10" spans="1:17">
      <c r="C10" s="29" t="s">
        <v>19</v>
      </c>
      <c r="D10" s="29" t="s">
        <v>20</v>
      </c>
      <c r="E10" s="29" t="s">
        <v>21</v>
      </c>
      <c r="F10" s="29" t="s">
        <v>22</v>
      </c>
      <c r="G10" s="7" t="s">
        <v>39</v>
      </c>
      <c r="L10" s="12" t="s">
        <v>25</v>
      </c>
      <c r="M10" s="29" t="s">
        <v>28</v>
      </c>
      <c r="N10" s="77" t="s">
        <v>29</v>
      </c>
      <c r="O10" s="77">
        <v>0</v>
      </c>
      <c r="P10" s="77">
        <v>3</v>
      </c>
    </row>
    <row r="11" spans="1:17" ht="16.5">
      <c r="C11" s="29" t="s">
        <v>19</v>
      </c>
      <c r="D11" s="29" t="s">
        <v>20</v>
      </c>
      <c r="E11" s="29" t="s">
        <v>21</v>
      </c>
      <c r="F11" s="29" t="s">
        <v>22</v>
      </c>
      <c r="G11" s="13" t="s">
        <v>40</v>
      </c>
      <c r="K11" s="10" t="s">
        <v>41</v>
      </c>
      <c r="L11" s="12" t="s">
        <v>25</v>
      </c>
      <c r="M11" s="29" t="s">
        <v>28</v>
      </c>
      <c r="N11" s="77" t="s">
        <v>29</v>
      </c>
      <c r="O11" s="77">
        <v>0</v>
      </c>
      <c r="P11" s="77">
        <v>4</v>
      </c>
    </row>
    <row r="12" spans="1:17" ht="16.5">
      <c r="C12" s="29" t="s">
        <v>19</v>
      </c>
      <c r="D12" s="29" t="s">
        <v>20</v>
      </c>
      <c r="E12" s="29" t="s">
        <v>21</v>
      </c>
      <c r="F12" s="29" t="s">
        <v>22</v>
      </c>
      <c r="G12" s="13" t="s">
        <v>42</v>
      </c>
      <c r="K12" s="10" t="s">
        <v>41</v>
      </c>
      <c r="L12" s="12" t="s">
        <v>25</v>
      </c>
      <c r="M12" s="29" t="s">
        <v>28</v>
      </c>
      <c r="N12" s="77" t="s">
        <v>29</v>
      </c>
      <c r="O12" s="77">
        <v>0</v>
      </c>
      <c r="P12" s="77">
        <v>5</v>
      </c>
    </row>
    <row r="13" spans="1:17" ht="16.5">
      <c r="C13" s="29" t="s">
        <v>19</v>
      </c>
      <c r="D13" s="29" t="s">
        <v>20</v>
      </c>
      <c r="E13" s="29" t="s">
        <v>21</v>
      </c>
      <c r="F13" s="29" t="s">
        <v>22</v>
      </c>
      <c r="G13" s="13" t="s">
        <v>43</v>
      </c>
      <c r="K13" s="10" t="s">
        <v>41</v>
      </c>
      <c r="L13" s="12" t="s">
        <v>25</v>
      </c>
      <c r="M13" s="29" t="s">
        <v>28</v>
      </c>
      <c r="N13" s="77" t="s">
        <v>29</v>
      </c>
      <c r="O13" s="77">
        <v>0</v>
      </c>
      <c r="P13" s="77">
        <v>6</v>
      </c>
    </row>
    <row r="14" spans="1:17" ht="16.5">
      <c r="C14" s="29" t="s">
        <v>19</v>
      </c>
      <c r="D14" s="29" t="s">
        <v>20</v>
      </c>
      <c r="E14" s="29" t="s">
        <v>21</v>
      </c>
      <c r="F14" s="29" t="s">
        <v>22</v>
      </c>
      <c r="G14" s="13" t="s">
        <v>44</v>
      </c>
      <c r="K14" s="10" t="s">
        <v>41</v>
      </c>
      <c r="L14" s="12" t="s">
        <v>25</v>
      </c>
      <c r="M14" s="29" t="s">
        <v>28</v>
      </c>
      <c r="N14" s="77" t="s">
        <v>29</v>
      </c>
      <c r="O14" s="77">
        <v>0</v>
      </c>
      <c r="P14" s="77">
        <v>7</v>
      </c>
    </row>
    <row r="15" spans="1:17" ht="16.5">
      <c r="C15" s="29" t="s">
        <v>19</v>
      </c>
      <c r="D15" s="29" t="s">
        <v>20</v>
      </c>
      <c r="E15" s="29" t="s">
        <v>21</v>
      </c>
      <c r="F15" s="29" t="s">
        <v>22</v>
      </c>
      <c r="G15" s="13" t="s">
        <v>45</v>
      </c>
      <c r="K15" s="10" t="s">
        <v>41</v>
      </c>
      <c r="L15" s="12" t="s">
        <v>25</v>
      </c>
      <c r="M15" s="29" t="s">
        <v>28</v>
      </c>
      <c r="N15" s="77" t="s">
        <v>29</v>
      </c>
      <c r="O15" s="77">
        <v>0</v>
      </c>
      <c r="P15" s="77">
        <v>8</v>
      </c>
    </row>
    <row r="16" spans="1:17" ht="16.5">
      <c r="C16" s="29" t="s">
        <v>19</v>
      </c>
      <c r="D16" s="29" t="s">
        <v>20</v>
      </c>
      <c r="E16" s="29" t="s">
        <v>21</v>
      </c>
      <c r="F16" s="29" t="s">
        <v>22</v>
      </c>
      <c r="G16" s="13" t="s">
        <v>46</v>
      </c>
      <c r="K16" s="10" t="s">
        <v>41</v>
      </c>
      <c r="L16" s="12" t="s">
        <v>25</v>
      </c>
      <c r="M16" s="29" t="s">
        <v>28</v>
      </c>
      <c r="N16" s="77" t="s">
        <v>29</v>
      </c>
      <c r="O16" s="77">
        <v>0</v>
      </c>
      <c r="P16" s="77">
        <v>9</v>
      </c>
    </row>
    <row r="17" spans="3:16" ht="16.5">
      <c r="C17" s="29" t="s">
        <v>19</v>
      </c>
      <c r="D17" s="29" t="s">
        <v>20</v>
      </c>
      <c r="E17" s="29" t="s">
        <v>21</v>
      </c>
      <c r="F17" s="29" t="s">
        <v>22</v>
      </c>
      <c r="G17" s="13" t="s">
        <v>47</v>
      </c>
      <c r="K17" s="10" t="s">
        <v>41</v>
      </c>
      <c r="L17" s="12" t="s">
        <v>25</v>
      </c>
      <c r="M17" s="29" t="s">
        <v>28</v>
      </c>
      <c r="N17" s="77" t="s">
        <v>29</v>
      </c>
      <c r="O17" s="77">
        <v>0</v>
      </c>
      <c r="P17" s="77">
        <v>10</v>
      </c>
    </row>
    <row r="18" spans="3:16">
      <c r="C18" s="29" t="s">
        <v>19</v>
      </c>
      <c r="D18" s="29" t="s">
        <v>20</v>
      </c>
      <c r="E18" s="29" t="s">
        <v>21</v>
      </c>
      <c r="F18" s="29" t="s">
        <v>22</v>
      </c>
      <c r="G18" s="14" t="s">
        <v>48</v>
      </c>
      <c r="K18" s="10" t="s">
        <v>49</v>
      </c>
      <c r="L18" s="12" t="s">
        <v>25</v>
      </c>
      <c r="M18" s="29" t="s">
        <v>28</v>
      </c>
      <c r="N18" s="77" t="s">
        <v>29</v>
      </c>
      <c r="O18" s="77">
        <v>0</v>
      </c>
      <c r="P18" s="77">
        <v>11</v>
      </c>
    </row>
    <row r="19" spans="3:16">
      <c r="C19" s="29" t="s">
        <v>19</v>
      </c>
      <c r="D19" s="29" t="s">
        <v>20</v>
      </c>
      <c r="E19" s="29" t="s">
        <v>21</v>
      </c>
      <c r="F19" s="29" t="s">
        <v>22</v>
      </c>
      <c r="G19" s="14" t="s">
        <v>50</v>
      </c>
      <c r="K19" s="10" t="s">
        <v>49</v>
      </c>
      <c r="L19" s="12" t="s">
        <v>25</v>
      </c>
      <c r="M19" s="29" t="s">
        <v>28</v>
      </c>
      <c r="N19" s="77" t="s">
        <v>29</v>
      </c>
      <c r="O19" s="77">
        <v>0</v>
      </c>
      <c r="P19" s="77">
        <v>12</v>
      </c>
    </row>
    <row r="20" spans="3:16">
      <c r="C20" s="29" t="s">
        <v>19</v>
      </c>
      <c r="D20" s="29" t="s">
        <v>20</v>
      </c>
      <c r="E20" s="29" t="s">
        <v>21</v>
      </c>
      <c r="F20" s="29" t="s">
        <v>22</v>
      </c>
      <c r="G20" s="14" t="s">
        <v>51</v>
      </c>
      <c r="K20" s="10" t="s">
        <v>49</v>
      </c>
      <c r="L20" s="12" t="s">
        <v>25</v>
      </c>
      <c r="M20" s="29" t="s">
        <v>28</v>
      </c>
      <c r="N20" s="77" t="s">
        <v>29</v>
      </c>
      <c r="O20" s="77">
        <v>0</v>
      </c>
      <c r="P20" s="77">
        <v>13</v>
      </c>
    </row>
    <row r="21" spans="3:16">
      <c r="C21" s="29" t="s">
        <v>19</v>
      </c>
      <c r="D21" s="29" t="s">
        <v>20</v>
      </c>
      <c r="E21" s="29" t="s">
        <v>21</v>
      </c>
      <c r="F21" s="29" t="s">
        <v>22</v>
      </c>
      <c r="G21" s="14" t="s">
        <v>52</v>
      </c>
      <c r="K21" s="10" t="s">
        <v>49</v>
      </c>
      <c r="L21" s="12" t="s">
        <v>25</v>
      </c>
      <c r="M21" s="29" t="s">
        <v>28</v>
      </c>
      <c r="N21" s="77" t="s">
        <v>29</v>
      </c>
      <c r="O21" s="77">
        <v>0</v>
      </c>
      <c r="P21" s="77">
        <v>14</v>
      </c>
    </row>
    <row r="22" spans="3:16">
      <c r="C22" s="29" t="s">
        <v>19</v>
      </c>
      <c r="D22" s="29" t="s">
        <v>20</v>
      </c>
      <c r="E22" s="29" t="s">
        <v>21</v>
      </c>
      <c r="F22" s="29" t="s">
        <v>22</v>
      </c>
      <c r="G22" s="14" t="s">
        <v>53</v>
      </c>
      <c r="K22" s="10" t="s">
        <v>49</v>
      </c>
      <c r="L22" s="12" t="s">
        <v>25</v>
      </c>
      <c r="M22" s="29" t="s">
        <v>28</v>
      </c>
      <c r="N22" s="77" t="s">
        <v>29</v>
      </c>
      <c r="O22" s="77">
        <v>0</v>
      </c>
      <c r="P22" s="77">
        <v>15</v>
      </c>
    </row>
    <row r="23" spans="3:16">
      <c r="C23" s="29" t="s">
        <v>19</v>
      </c>
      <c r="D23" s="29" t="s">
        <v>20</v>
      </c>
      <c r="E23" s="29" t="s">
        <v>21</v>
      </c>
      <c r="F23" s="29" t="s">
        <v>22</v>
      </c>
      <c r="G23" s="7" t="s">
        <v>54</v>
      </c>
      <c r="K23" s="10" t="s">
        <v>55</v>
      </c>
      <c r="L23" s="12" t="s">
        <v>25</v>
      </c>
      <c r="M23" s="29" t="s">
        <v>28</v>
      </c>
      <c r="N23" s="77" t="s">
        <v>29</v>
      </c>
      <c r="O23" s="77">
        <v>1</v>
      </c>
      <c r="P23" s="77">
        <v>0</v>
      </c>
    </row>
    <row r="24" spans="3:16">
      <c r="C24" s="29" t="s">
        <v>19</v>
      </c>
      <c r="D24" s="29" t="s">
        <v>20</v>
      </c>
      <c r="E24" s="29" t="s">
        <v>21</v>
      </c>
      <c r="F24" s="29" t="s">
        <v>22</v>
      </c>
      <c r="G24" s="7" t="s">
        <v>56</v>
      </c>
      <c r="K24" s="10" t="s">
        <v>55</v>
      </c>
      <c r="L24" s="12" t="s">
        <v>25</v>
      </c>
      <c r="M24" s="29" t="s">
        <v>28</v>
      </c>
      <c r="N24" s="77" t="s">
        <v>29</v>
      </c>
      <c r="O24" s="77">
        <v>1</v>
      </c>
      <c r="P24" s="77">
        <v>1</v>
      </c>
    </row>
    <row r="25" spans="3:16">
      <c r="C25" s="29" t="s">
        <v>19</v>
      </c>
      <c r="D25" s="29" t="s">
        <v>20</v>
      </c>
      <c r="E25" s="29" t="s">
        <v>21</v>
      </c>
      <c r="F25" s="29" t="s">
        <v>22</v>
      </c>
      <c r="G25" s="7" t="s">
        <v>57</v>
      </c>
      <c r="K25" s="10" t="s">
        <v>55</v>
      </c>
      <c r="L25" s="12" t="s">
        <v>25</v>
      </c>
      <c r="M25" s="29" t="s">
        <v>28</v>
      </c>
      <c r="N25" s="77" t="s">
        <v>29</v>
      </c>
      <c r="O25" s="77">
        <v>1</v>
      </c>
      <c r="P25" s="77">
        <v>2</v>
      </c>
    </row>
    <row r="26" spans="3:16">
      <c r="C26" s="29" t="s">
        <v>19</v>
      </c>
      <c r="D26" s="29" t="s">
        <v>20</v>
      </c>
      <c r="E26" s="29" t="s">
        <v>21</v>
      </c>
      <c r="F26" s="29" t="s">
        <v>22</v>
      </c>
      <c r="G26" s="7" t="s">
        <v>58</v>
      </c>
      <c r="K26" s="10" t="s">
        <v>55</v>
      </c>
      <c r="L26" s="12" t="s">
        <v>25</v>
      </c>
      <c r="M26" s="29" t="s">
        <v>28</v>
      </c>
      <c r="N26" s="77" t="s">
        <v>29</v>
      </c>
      <c r="O26" s="77">
        <v>1</v>
      </c>
      <c r="P26" s="77">
        <v>3</v>
      </c>
    </row>
    <row r="27" spans="3:16">
      <c r="C27" s="29" t="s">
        <v>19</v>
      </c>
      <c r="D27" s="29" t="s">
        <v>20</v>
      </c>
      <c r="E27" s="29" t="s">
        <v>21</v>
      </c>
      <c r="F27" s="29" t="s">
        <v>22</v>
      </c>
      <c r="G27" s="7" t="s">
        <v>59</v>
      </c>
      <c r="K27" s="10" t="s">
        <v>55</v>
      </c>
      <c r="L27" s="12" t="s">
        <v>25</v>
      </c>
      <c r="M27" s="29" t="s">
        <v>28</v>
      </c>
      <c r="N27" s="77" t="s">
        <v>29</v>
      </c>
      <c r="O27" s="77">
        <v>1</v>
      </c>
      <c r="P27" s="77">
        <v>4</v>
      </c>
    </row>
    <row r="28" spans="3:16">
      <c r="C28" s="29" t="s">
        <v>19</v>
      </c>
      <c r="D28" s="29" t="s">
        <v>20</v>
      </c>
      <c r="E28" s="29" t="s">
        <v>21</v>
      </c>
      <c r="F28" s="29" t="s">
        <v>22</v>
      </c>
      <c r="G28" s="7" t="s">
        <v>60</v>
      </c>
      <c r="K28" s="10" t="s">
        <v>55</v>
      </c>
      <c r="L28" s="12" t="s">
        <v>25</v>
      </c>
      <c r="M28" s="29" t="s">
        <v>28</v>
      </c>
      <c r="N28" s="77" t="s">
        <v>29</v>
      </c>
      <c r="O28" s="77">
        <v>1</v>
      </c>
      <c r="P28" s="77">
        <v>5</v>
      </c>
    </row>
    <row r="29" spans="3:16">
      <c r="C29" s="29" t="s">
        <v>19</v>
      </c>
      <c r="D29" s="29" t="s">
        <v>20</v>
      </c>
      <c r="E29" s="29" t="s">
        <v>21</v>
      </c>
      <c r="F29" s="29" t="s">
        <v>22</v>
      </c>
      <c r="G29" s="7" t="s">
        <v>61</v>
      </c>
      <c r="K29" s="10" t="s">
        <v>55</v>
      </c>
      <c r="L29" s="12" t="s">
        <v>25</v>
      </c>
      <c r="M29" s="29" t="s">
        <v>28</v>
      </c>
      <c r="N29" s="77" t="s">
        <v>29</v>
      </c>
      <c r="O29" s="77">
        <v>1</v>
      </c>
      <c r="P29" s="77">
        <v>6</v>
      </c>
    </row>
    <row r="30" spans="3:16">
      <c r="C30" s="29" t="s">
        <v>19</v>
      </c>
      <c r="D30" s="29" t="s">
        <v>20</v>
      </c>
      <c r="E30" s="29" t="s">
        <v>21</v>
      </c>
      <c r="F30" s="29" t="s">
        <v>22</v>
      </c>
      <c r="G30" s="7" t="s">
        <v>62</v>
      </c>
      <c r="K30" s="10" t="s">
        <v>55</v>
      </c>
      <c r="L30" s="12" t="s">
        <v>25</v>
      </c>
      <c r="M30" s="29" t="s">
        <v>28</v>
      </c>
      <c r="N30" s="77" t="s">
        <v>29</v>
      </c>
      <c r="O30" s="77">
        <v>1</v>
      </c>
      <c r="P30" s="77">
        <v>7</v>
      </c>
    </row>
    <row r="31" spans="3:16">
      <c r="C31" s="29" t="s">
        <v>19</v>
      </c>
      <c r="D31" s="29" t="s">
        <v>20</v>
      </c>
      <c r="E31" s="29" t="s">
        <v>21</v>
      </c>
      <c r="F31" s="29" t="s">
        <v>22</v>
      </c>
      <c r="G31" s="7" t="s">
        <v>63</v>
      </c>
      <c r="K31" s="10" t="s">
        <v>55</v>
      </c>
      <c r="L31" s="12" t="s">
        <v>25</v>
      </c>
      <c r="M31" s="29" t="s">
        <v>28</v>
      </c>
      <c r="N31" s="77" t="s">
        <v>29</v>
      </c>
      <c r="O31" s="77">
        <v>1</v>
      </c>
      <c r="P31" s="77">
        <v>8</v>
      </c>
    </row>
    <row r="32" spans="3:16">
      <c r="C32" s="29" t="s">
        <v>19</v>
      </c>
      <c r="D32" s="29" t="s">
        <v>20</v>
      </c>
      <c r="E32" s="29" t="s">
        <v>21</v>
      </c>
      <c r="F32" s="29" t="s">
        <v>22</v>
      </c>
      <c r="G32" s="7" t="s">
        <v>64</v>
      </c>
      <c r="K32" s="10" t="s">
        <v>55</v>
      </c>
      <c r="L32" s="12" t="s">
        <v>25</v>
      </c>
      <c r="M32" s="29" t="s">
        <v>28</v>
      </c>
      <c r="N32" s="77" t="s">
        <v>29</v>
      </c>
      <c r="O32" s="77">
        <v>1</v>
      </c>
      <c r="P32" s="77">
        <v>9</v>
      </c>
    </row>
    <row r="33" spans="3:16">
      <c r="C33" s="29" t="s">
        <v>19</v>
      </c>
      <c r="D33" s="29" t="s">
        <v>20</v>
      </c>
      <c r="E33" s="29" t="s">
        <v>21</v>
      </c>
      <c r="F33" s="29" t="s">
        <v>22</v>
      </c>
      <c r="G33" s="7" t="s">
        <v>65</v>
      </c>
      <c r="K33" s="10" t="s">
        <v>55</v>
      </c>
      <c r="L33" s="12" t="s">
        <v>25</v>
      </c>
      <c r="M33" s="29" t="s">
        <v>28</v>
      </c>
      <c r="N33" s="77" t="s">
        <v>29</v>
      </c>
      <c r="O33" s="77">
        <v>1</v>
      </c>
      <c r="P33" s="77">
        <v>10</v>
      </c>
    </row>
    <row r="34" spans="3:16">
      <c r="C34" s="29" t="s">
        <v>19</v>
      </c>
      <c r="D34" s="29" t="s">
        <v>20</v>
      </c>
      <c r="E34" s="29" t="s">
        <v>21</v>
      </c>
      <c r="F34" s="29" t="s">
        <v>22</v>
      </c>
      <c r="G34" s="7" t="s">
        <v>66</v>
      </c>
      <c r="K34" s="10" t="s">
        <v>55</v>
      </c>
      <c r="L34" s="12" t="s">
        <v>25</v>
      </c>
      <c r="M34" s="29" t="s">
        <v>28</v>
      </c>
      <c r="N34" s="77" t="s">
        <v>29</v>
      </c>
      <c r="O34" s="77">
        <v>1</v>
      </c>
      <c r="P34" s="77">
        <v>11</v>
      </c>
    </row>
    <row r="35" spans="3:16">
      <c r="C35" s="29" t="s">
        <v>19</v>
      </c>
      <c r="D35" s="29" t="s">
        <v>20</v>
      </c>
      <c r="E35" s="29" t="s">
        <v>21</v>
      </c>
      <c r="F35" s="29" t="s">
        <v>22</v>
      </c>
      <c r="G35" s="7" t="s">
        <v>67</v>
      </c>
      <c r="K35" s="10" t="s">
        <v>55</v>
      </c>
      <c r="L35" s="12" t="s">
        <v>25</v>
      </c>
      <c r="M35" s="29" t="s">
        <v>28</v>
      </c>
      <c r="N35" s="77" t="s">
        <v>29</v>
      </c>
      <c r="O35" s="77">
        <v>1</v>
      </c>
      <c r="P35" s="77">
        <v>12</v>
      </c>
    </row>
    <row r="36" spans="3:16">
      <c r="C36" s="29" t="s">
        <v>19</v>
      </c>
      <c r="D36" s="29" t="s">
        <v>20</v>
      </c>
      <c r="E36" s="29" t="s">
        <v>21</v>
      </c>
      <c r="F36" s="29" t="s">
        <v>22</v>
      </c>
      <c r="G36" s="7" t="s">
        <v>68</v>
      </c>
      <c r="K36" s="10" t="s">
        <v>55</v>
      </c>
      <c r="L36" s="12" t="s">
        <v>25</v>
      </c>
      <c r="M36" s="29" t="s">
        <v>28</v>
      </c>
      <c r="N36" s="77" t="s">
        <v>29</v>
      </c>
      <c r="O36" s="77">
        <v>1</v>
      </c>
      <c r="P36" s="77">
        <v>13</v>
      </c>
    </row>
    <row r="37" spans="3:16">
      <c r="C37" s="29" t="s">
        <v>19</v>
      </c>
      <c r="D37" s="29" t="s">
        <v>20</v>
      </c>
      <c r="E37" s="29" t="s">
        <v>21</v>
      </c>
      <c r="F37" s="29" t="s">
        <v>22</v>
      </c>
      <c r="G37" s="7" t="s">
        <v>69</v>
      </c>
      <c r="K37" s="10" t="s">
        <v>55</v>
      </c>
      <c r="L37" s="12" t="s">
        <v>25</v>
      </c>
      <c r="M37" s="29" t="s">
        <v>28</v>
      </c>
      <c r="N37" s="77" t="s">
        <v>29</v>
      </c>
      <c r="O37" s="77">
        <v>1</v>
      </c>
      <c r="P37" s="77">
        <v>14</v>
      </c>
    </row>
    <row r="38" spans="3:16">
      <c r="C38" s="29" t="s">
        <v>19</v>
      </c>
      <c r="D38" s="29" t="s">
        <v>20</v>
      </c>
      <c r="E38" s="29" t="s">
        <v>21</v>
      </c>
      <c r="F38" s="29" t="s">
        <v>22</v>
      </c>
      <c r="G38" s="7" t="s">
        <v>70</v>
      </c>
      <c r="K38" s="10" t="s">
        <v>55</v>
      </c>
      <c r="L38" s="12" t="s">
        <v>25</v>
      </c>
      <c r="M38" s="29" t="s">
        <v>28</v>
      </c>
      <c r="N38" s="77" t="s">
        <v>29</v>
      </c>
      <c r="O38" s="77">
        <v>1</v>
      </c>
      <c r="P38" s="77">
        <v>15</v>
      </c>
    </row>
    <row r="39" spans="3:16">
      <c r="C39" s="29" t="s">
        <v>19</v>
      </c>
      <c r="D39" s="29" t="s">
        <v>20</v>
      </c>
      <c r="E39" s="29" t="s">
        <v>21</v>
      </c>
      <c r="F39" s="29" t="s">
        <v>22</v>
      </c>
      <c r="G39" s="7" t="s">
        <v>71</v>
      </c>
      <c r="K39" s="10" t="s">
        <v>55</v>
      </c>
      <c r="L39" s="12" t="s">
        <v>25</v>
      </c>
      <c r="M39" s="29" t="s">
        <v>28</v>
      </c>
      <c r="N39" s="77" t="s">
        <v>29</v>
      </c>
      <c r="O39" s="77">
        <v>2</v>
      </c>
      <c r="P39" s="77">
        <v>0</v>
      </c>
    </row>
    <row r="40" spans="3:16">
      <c r="C40" s="29" t="s">
        <v>19</v>
      </c>
      <c r="D40" s="29" t="s">
        <v>20</v>
      </c>
      <c r="E40" s="29" t="s">
        <v>21</v>
      </c>
      <c r="F40" s="29" t="s">
        <v>22</v>
      </c>
      <c r="G40" s="7" t="s">
        <v>72</v>
      </c>
      <c r="K40" s="10" t="s">
        <v>55</v>
      </c>
      <c r="L40" s="12" t="s">
        <v>25</v>
      </c>
      <c r="M40" s="29" t="s">
        <v>28</v>
      </c>
      <c r="N40" s="77" t="s">
        <v>29</v>
      </c>
      <c r="O40" s="77">
        <v>2</v>
      </c>
      <c r="P40" s="77">
        <v>1</v>
      </c>
    </row>
    <row r="41" spans="3:16">
      <c r="C41" s="29" t="s">
        <v>19</v>
      </c>
      <c r="D41" s="29" t="s">
        <v>20</v>
      </c>
      <c r="E41" s="29" t="s">
        <v>21</v>
      </c>
      <c r="F41" s="29" t="s">
        <v>22</v>
      </c>
      <c r="G41" s="7" t="s">
        <v>73</v>
      </c>
      <c r="K41" s="10" t="s">
        <v>55</v>
      </c>
      <c r="L41" s="12" t="s">
        <v>25</v>
      </c>
      <c r="M41" s="29" t="s">
        <v>28</v>
      </c>
      <c r="N41" s="77" t="s">
        <v>29</v>
      </c>
      <c r="O41" s="77">
        <v>2</v>
      </c>
      <c r="P41" s="77">
        <v>2</v>
      </c>
    </row>
    <row r="42" spans="3:16">
      <c r="C42" s="29" t="s">
        <v>19</v>
      </c>
      <c r="D42" s="29" t="s">
        <v>20</v>
      </c>
      <c r="E42" s="29" t="s">
        <v>21</v>
      </c>
      <c r="F42" s="29" t="s">
        <v>22</v>
      </c>
      <c r="G42" s="7" t="s">
        <v>74</v>
      </c>
      <c r="K42" s="10" t="s">
        <v>55</v>
      </c>
      <c r="L42" s="12" t="s">
        <v>25</v>
      </c>
      <c r="M42" s="29" t="s">
        <v>28</v>
      </c>
      <c r="N42" s="77" t="s">
        <v>29</v>
      </c>
      <c r="O42" s="77">
        <v>2</v>
      </c>
      <c r="P42" s="77">
        <v>3</v>
      </c>
    </row>
    <row r="43" spans="3:16">
      <c r="C43" s="29" t="s">
        <v>19</v>
      </c>
      <c r="D43" s="29" t="s">
        <v>20</v>
      </c>
      <c r="E43" s="29" t="s">
        <v>21</v>
      </c>
      <c r="F43" s="29" t="s">
        <v>22</v>
      </c>
      <c r="G43" s="7" t="s">
        <v>75</v>
      </c>
      <c r="K43" s="10" t="s">
        <v>55</v>
      </c>
      <c r="L43" s="12" t="s">
        <v>25</v>
      </c>
      <c r="M43" s="29" t="s">
        <v>28</v>
      </c>
      <c r="N43" s="77" t="s">
        <v>29</v>
      </c>
      <c r="O43" s="77">
        <v>2</v>
      </c>
      <c r="P43" s="77">
        <v>4</v>
      </c>
    </row>
    <row r="44" spans="3:16">
      <c r="C44" s="29" t="s">
        <v>19</v>
      </c>
      <c r="D44" s="29" t="s">
        <v>20</v>
      </c>
      <c r="E44" s="29" t="s">
        <v>21</v>
      </c>
      <c r="F44" s="29" t="s">
        <v>22</v>
      </c>
      <c r="G44" s="7" t="s">
        <v>76</v>
      </c>
      <c r="K44" s="10" t="s">
        <v>55</v>
      </c>
      <c r="L44" s="12" t="s">
        <v>25</v>
      </c>
      <c r="M44" s="29" t="s">
        <v>28</v>
      </c>
      <c r="N44" s="77" t="s">
        <v>29</v>
      </c>
      <c r="O44" s="77">
        <v>2</v>
      </c>
      <c r="P44" s="77">
        <v>5</v>
      </c>
    </row>
    <row r="45" spans="3:16">
      <c r="C45" s="29" t="s">
        <v>19</v>
      </c>
      <c r="D45" s="29" t="s">
        <v>20</v>
      </c>
      <c r="E45" s="29" t="s">
        <v>21</v>
      </c>
      <c r="F45" s="29" t="s">
        <v>22</v>
      </c>
      <c r="G45" s="7" t="s">
        <v>77</v>
      </c>
      <c r="K45" s="10" t="s">
        <v>55</v>
      </c>
      <c r="L45" s="12" t="s">
        <v>25</v>
      </c>
      <c r="M45" s="29" t="s">
        <v>28</v>
      </c>
      <c r="N45" s="77" t="s">
        <v>29</v>
      </c>
      <c r="O45" s="77">
        <v>2</v>
      </c>
      <c r="P45" s="77">
        <v>6</v>
      </c>
    </row>
    <row r="46" spans="3:16">
      <c r="C46" s="29" t="s">
        <v>19</v>
      </c>
      <c r="D46" s="29" t="s">
        <v>20</v>
      </c>
      <c r="E46" s="29" t="s">
        <v>21</v>
      </c>
      <c r="F46" s="29" t="s">
        <v>22</v>
      </c>
      <c r="G46" s="7" t="s">
        <v>78</v>
      </c>
      <c r="K46" s="10" t="s">
        <v>55</v>
      </c>
      <c r="L46" s="12" t="s">
        <v>25</v>
      </c>
      <c r="M46" s="29" t="s">
        <v>28</v>
      </c>
      <c r="N46" s="77" t="s">
        <v>29</v>
      </c>
      <c r="O46" s="77">
        <v>2</v>
      </c>
      <c r="P46" s="77">
        <v>7</v>
      </c>
    </row>
    <row r="47" spans="3:16">
      <c r="C47" s="29" t="s">
        <v>19</v>
      </c>
      <c r="D47" s="29" t="s">
        <v>20</v>
      </c>
      <c r="E47" s="29" t="s">
        <v>21</v>
      </c>
      <c r="F47" s="29" t="s">
        <v>22</v>
      </c>
      <c r="G47" s="7" t="s">
        <v>79</v>
      </c>
      <c r="K47" s="10" t="s">
        <v>55</v>
      </c>
      <c r="L47" s="12" t="s">
        <v>25</v>
      </c>
      <c r="M47" s="29" t="s">
        <v>28</v>
      </c>
      <c r="N47" s="77" t="s">
        <v>29</v>
      </c>
      <c r="O47" s="77">
        <v>2</v>
      </c>
      <c r="P47" s="77">
        <v>8</v>
      </c>
    </row>
    <row r="48" spans="3:16">
      <c r="C48" s="29" t="s">
        <v>19</v>
      </c>
      <c r="D48" s="29" t="s">
        <v>20</v>
      </c>
      <c r="E48" s="29" t="s">
        <v>21</v>
      </c>
      <c r="F48" s="29" t="s">
        <v>22</v>
      </c>
      <c r="G48" s="7" t="s">
        <v>80</v>
      </c>
      <c r="K48" s="10" t="s">
        <v>55</v>
      </c>
      <c r="L48" s="12" t="s">
        <v>25</v>
      </c>
      <c r="M48" s="29" t="s">
        <v>28</v>
      </c>
      <c r="N48" s="77" t="s">
        <v>29</v>
      </c>
      <c r="O48" s="77">
        <v>2</v>
      </c>
      <c r="P48" s="77">
        <v>9</v>
      </c>
    </row>
    <row r="49" spans="3:17">
      <c r="C49" s="29" t="s">
        <v>19</v>
      </c>
      <c r="D49" s="29" t="s">
        <v>20</v>
      </c>
      <c r="E49" s="29" t="s">
        <v>21</v>
      </c>
      <c r="F49" s="29" t="s">
        <v>22</v>
      </c>
      <c r="G49" s="7" t="s">
        <v>81</v>
      </c>
      <c r="K49" s="10" t="s">
        <v>55</v>
      </c>
      <c r="L49" s="12" t="s">
        <v>25</v>
      </c>
      <c r="M49" s="29" t="s">
        <v>28</v>
      </c>
      <c r="N49" s="77" t="s">
        <v>29</v>
      </c>
      <c r="O49" s="77">
        <v>2</v>
      </c>
      <c r="P49" s="77">
        <v>10</v>
      </c>
    </row>
    <row r="50" spans="3:17">
      <c r="C50" s="29" t="s">
        <v>19</v>
      </c>
      <c r="D50" s="29" t="s">
        <v>20</v>
      </c>
      <c r="E50" s="29" t="s">
        <v>21</v>
      </c>
      <c r="F50" s="29" t="s">
        <v>22</v>
      </c>
      <c r="G50" s="7" t="s">
        <v>82</v>
      </c>
      <c r="K50" s="10" t="s">
        <v>55</v>
      </c>
      <c r="L50" s="12" t="s">
        <v>25</v>
      </c>
      <c r="M50" s="29" t="s">
        <v>28</v>
      </c>
      <c r="N50" s="77" t="s">
        <v>29</v>
      </c>
      <c r="O50" s="77">
        <v>2</v>
      </c>
      <c r="P50" s="77">
        <v>11</v>
      </c>
    </row>
    <row r="51" spans="3:17">
      <c r="C51" s="29" t="s">
        <v>19</v>
      </c>
      <c r="D51" s="29" t="s">
        <v>20</v>
      </c>
      <c r="E51" s="29" t="s">
        <v>21</v>
      </c>
      <c r="F51" s="29" t="s">
        <v>22</v>
      </c>
      <c r="G51" s="7" t="s">
        <v>83</v>
      </c>
      <c r="K51" s="10" t="s">
        <v>55</v>
      </c>
      <c r="L51" s="12" t="s">
        <v>25</v>
      </c>
      <c r="M51" s="29" t="s">
        <v>28</v>
      </c>
      <c r="N51" s="77" t="s">
        <v>29</v>
      </c>
      <c r="O51" s="77">
        <v>2</v>
      </c>
      <c r="P51" s="77">
        <v>12</v>
      </c>
    </row>
    <row r="52" spans="3:17">
      <c r="C52" s="29" t="s">
        <v>19</v>
      </c>
      <c r="D52" s="29" t="s">
        <v>20</v>
      </c>
      <c r="E52" s="29" t="s">
        <v>21</v>
      </c>
      <c r="F52" s="29" t="s">
        <v>22</v>
      </c>
      <c r="G52" s="7" t="s">
        <v>84</v>
      </c>
      <c r="K52" s="10" t="s">
        <v>55</v>
      </c>
      <c r="L52" s="12" t="s">
        <v>25</v>
      </c>
      <c r="M52" s="29" t="s">
        <v>28</v>
      </c>
      <c r="N52" s="77" t="s">
        <v>29</v>
      </c>
      <c r="O52" s="77">
        <v>2</v>
      </c>
      <c r="P52" s="77">
        <v>13</v>
      </c>
    </row>
    <row r="53" spans="3:17">
      <c r="C53" s="29" t="s">
        <v>19</v>
      </c>
      <c r="D53" s="29" t="s">
        <v>20</v>
      </c>
      <c r="E53" s="29" t="s">
        <v>21</v>
      </c>
      <c r="F53" s="29" t="s">
        <v>22</v>
      </c>
      <c r="G53" s="7" t="s">
        <v>85</v>
      </c>
      <c r="K53" s="10" t="s">
        <v>55</v>
      </c>
      <c r="L53" s="12" t="s">
        <v>25</v>
      </c>
      <c r="M53" s="29" t="s">
        <v>28</v>
      </c>
      <c r="N53" s="77" t="s">
        <v>29</v>
      </c>
      <c r="O53" s="77">
        <v>2</v>
      </c>
      <c r="P53" s="77">
        <v>14</v>
      </c>
    </row>
    <row r="54" spans="3:17">
      <c r="C54" s="29" t="s">
        <v>19</v>
      </c>
      <c r="D54" s="29" t="s">
        <v>20</v>
      </c>
      <c r="E54" s="29" t="s">
        <v>21</v>
      </c>
      <c r="F54" s="29" t="s">
        <v>22</v>
      </c>
      <c r="G54" s="7" t="s">
        <v>86</v>
      </c>
      <c r="K54" s="10" t="s">
        <v>55</v>
      </c>
      <c r="L54" s="12" t="s">
        <v>25</v>
      </c>
      <c r="M54" s="29" t="s">
        <v>28</v>
      </c>
      <c r="N54" s="77" t="s">
        <v>29</v>
      </c>
      <c r="O54" s="77">
        <v>2</v>
      </c>
      <c r="P54" s="77">
        <v>15</v>
      </c>
    </row>
    <row r="55" spans="3:17">
      <c r="C55" s="29" t="s">
        <v>19</v>
      </c>
      <c r="D55" s="29" t="s">
        <v>20</v>
      </c>
      <c r="E55" s="29" t="s">
        <v>21</v>
      </c>
      <c r="F55" s="29" t="s">
        <v>22</v>
      </c>
      <c r="G55" s="14" t="s">
        <v>87</v>
      </c>
      <c r="K55" s="10" t="s">
        <v>55</v>
      </c>
      <c r="L55" s="12" t="s">
        <v>88</v>
      </c>
      <c r="M55" s="29" t="s">
        <v>28</v>
      </c>
      <c r="N55" s="77" t="s">
        <v>29</v>
      </c>
      <c r="O55" s="77">
        <v>3</v>
      </c>
    </row>
    <row r="56" spans="3:17">
      <c r="C56" s="29" t="s">
        <v>19</v>
      </c>
      <c r="D56" s="29" t="s">
        <v>20</v>
      </c>
      <c r="E56" s="29" t="s">
        <v>89</v>
      </c>
      <c r="F56" s="29" t="s">
        <v>90</v>
      </c>
      <c r="G56" s="7" t="s">
        <v>91</v>
      </c>
      <c r="H56" s="29">
        <v>2</v>
      </c>
      <c r="I56" s="7" t="s">
        <v>24</v>
      </c>
      <c r="M56" s="29">
        <v>255</v>
      </c>
      <c r="N56" s="77" t="s">
        <v>29</v>
      </c>
      <c r="O56" s="77">
        <f>O55+1</f>
        <v>4</v>
      </c>
      <c r="P56" s="77" t="s">
        <v>30</v>
      </c>
      <c r="Q56" s="29">
        <v>1</v>
      </c>
    </row>
    <row r="57" spans="3:17" ht="15.75" customHeight="1">
      <c r="C57" s="29" t="s">
        <v>19</v>
      </c>
      <c r="D57" s="29" t="s">
        <v>20</v>
      </c>
      <c r="E57" s="29" t="s">
        <v>89</v>
      </c>
      <c r="F57" s="29" t="s">
        <v>90</v>
      </c>
      <c r="G57" s="7" t="s">
        <v>91</v>
      </c>
      <c r="H57" s="29">
        <v>2</v>
      </c>
      <c r="I57" s="29" t="s">
        <v>92</v>
      </c>
      <c r="M57" s="29">
        <v>255</v>
      </c>
      <c r="N57" s="77" t="s">
        <v>29</v>
      </c>
      <c r="O57" s="77">
        <f>O56</f>
        <v>4</v>
      </c>
      <c r="P57" s="77">
        <v>1</v>
      </c>
      <c r="Q57" s="29" t="s">
        <v>27</v>
      </c>
    </row>
    <row r="58" spans="3:17">
      <c r="C58" s="29" t="s">
        <v>19</v>
      </c>
      <c r="D58" s="29" t="s">
        <v>20</v>
      </c>
      <c r="E58" s="29" t="s">
        <v>89</v>
      </c>
      <c r="F58" s="29" t="s">
        <v>90</v>
      </c>
      <c r="G58" s="7" t="s">
        <v>91</v>
      </c>
      <c r="H58" s="29">
        <v>2</v>
      </c>
      <c r="I58" s="7" t="s">
        <v>93</v>
      </c>
      <c r="M58" s="29">
        <v>255</v>
      </c>
      <c r="N58" s="77">
        <v>4</v>
      </c>
      <c r="O58" s="77">
        <f t="shared" ref="O58:O61" si="0">O57</f>
        <v>4</v>
      </c>
      <c r="P58" s="77">
        <v>2</v>
      </c>
      <c r="Q58" s="29">
        <v>1</v>
      </c>
    </row>
    <row r="59" spans="3:17">
      <c r="C59" s="29" t="s">
        <v>19</v>
      </c>
      <c r="D59" s="29" t="s">
        <v>20</v>
      </c>
      <c r="E59" s="29" t="s">
        <v>89</v>
      </c>
      <c r="F59" s="29" t="s">
        <v>90</v>
      </c>
      <c r="G59" s="7" t="s">
        <v>91</v>
      </c>
      <c r="H59" s="29">
        <v>2</v>
      </c>
      <c r="I59" s="29" t="s">
        <v>37</v>
      </c>
      <c r="J59" s="29" t="s">
        <v>94</v>
      </c>
      <c r="M59" s="29" t="s">
        <v>28</v>
      </c>
      <c r="N59" s="77" t="s">
        <v>29</v>
      </c>
      <c r="O59" s="77">
        <f t="shared" si="0"/>
        <v>4</v>
      </c>
      <c r="P59" s="77">
        <v>3</v>
      </c>
      <c r="Q59" s="29">
        <v>1</v>
      </c>
    </row>
    <row r="60" spans="3:17" ht="45">
      <c r="C60" s="29" t="s">
        <v>19</v>
      </c>
      <c r="D60" s="29" t="s">
        <v>20</v>
      </c>
      <c r="E60" s="29" t="s">
        <v>89</v>
      </c>
      <c r="F60" s="29" t="s">
        <v>90</v>
      </c>
      <c r="G60" s="7" t="s">
        <v>91</v>
      </c>
      <c r="H60" s="29">
        <v>2</v>
      </c>
      <c r="I60" s="29" t="s">
        <v>95</v>
      </c>
      <c r="K60" s="10" t="s">
        <v>96</v>
      </c>
      <c r="M60" s="29" t="s">
        <v>28</v>
      </c>
      <c r="N60" s="77" t="s">
        <v>29</v>
      </c>
      <c r="O60" s="77">
        <f t="shared" si="0"/>
        <v>4</v>
      </c>
      <c r="P60" s="83" t="s">
        <v>97</v>
      </c>
      <c r="Q60" s="29">
        <v>2</v>
      </c>
    </row>
    <row r="61" spans="3:17" ht="165">
      <c r="C61" s="29" t="s">
        <v>19</v>
      </c>
      <c r="D61" s="29" t="s">
        <v>20</v>
      </c>
      <c r="E61" s="29" t="s">
        <v>89</v>
      </c>
      <c r="F61" s="29" t="s">
        <v>90</v>
      </c>
      <c r="G61" s="7" t="s">
        <v>91</v>
      </c>
      <c r="H61" s="29">
        <v>2</v>
      </c>
      <c r="I61" s="12" t="s">
        <v>98</v>
      </c>
      <c r="J61" s="7"/>
      <c r="K61" s="10" t="s">
        <v>99</v>
      </c>
      <c r="M61" s="29">
        <v>255</v>
      </c>
      <c r="N61" s="77" t="s">
        <v>29</v>
      </c>
      <c r="O61" s="77">
        <f t="shared" si="0"/>
        <v>4</v>
      </c>
      <c r="P61" s="84" t="s">
        <v>100</v>
      </c>
    </row>
    <row r="62" spans="3:17">
      <c r="C62" s="29" t="s">
        <v>19</v>
      </c>
      <c r="D62" s="29" t="s">
        <v>20</v>
      </c>
      <c r="E62" s="29" t="s">
        <v>89</v>
      </c>
      <c r="F62" s="29" t="s">
        <v>90</v>
      </c>
      <c r="G62" s="7" t="s">
        <v>91</v>
      </c>
      <c r="H62" s="29">
        <v>2</v>
      </c>
      <c r="I62" s="29" t="s">
        <v>101</v>
      </c>
      <c r="K62" s="10" t="s">
        <v>102</v>
      </c>
      <c r="M62" s="29" t="s">
        <v>28</v>
      </c>
      <c r="N62" s="77" t="s">
        <v>29</v>
      </c>
      <c r="O62" s="77">
        <f>O56+1</f>
        <v>5</v>
      </c>
      <c r="P62" s="76" t="s">
        <v>103</v>
      </c>
    </row>
    <row r="63" spans="3:17" ht="16.5">
      <c r="C63" s="29" t="s">
        <v>19</v>
      </c>
      <c r="D63" s="29" t="s">
        <v>20</v>
      </c>
      <c r="E63" s="29" t="s">
        <v>89</v>
      </c>
      <c r="F63" s="29" t="s">
        <v>90</v>
      </c>
      <c r="G63" s="7" t="s">
        <v>91</v>
      </c>
      <c r="H63" s="29">
        <v>2</v>
      </c>
      <c r="I63" s="8" t="s">
        <v>104</v>
      </c>
      <c r="K63" s="10" t="s">
        <v>105</v>
      </c>
      <c r="M63" s="29" t="s">
        <v>28</v>
      </c>
      <c r="N63" s="77" t="s">
        <v>29</v>
      </c>
      <c r="O63" s="77">
        <f>O57+1</f>
        <v>5</v>
      </c>
      <c r="P63" s="84" t="s">
        <v>100</v>
      </c>
    </row>
    <row r="64" spans="3:17">
      <c r="C64" s="29" t="s">
        <v>19</v>
      </c>
      <c r="D64" s="29" t="s">
        <v>20</v>
      </c>
      <c r="E64" s="29" t="s">
        <v>89</v>
      </c>
      <c r="F64" s="29" t="s">
        <v>90</v>
      </c>
      <c r="G64" s="12" t="s">
        <v>106</v>
      </c>
      <c r="H64" s="29">
        <v>3</v>
      </c>
      <c r="I64" s="29" t="s">
        <v>24</v>
      </c>
      <c r="M64" s="29" t="s">
        <v>28</v>
      </c>
      <c r="N64" s="77" t="s">
        <v>29</v>
      </c>
      <c r="O64" s="77">
        <f>O56+2</f>
        <v>6</v>
      </c>
      <c r="P64" s="77" t="s">
        <v>30</v>
      </c>
      <c r="Q64" s="29">
        <v>1</v>
      </c>
    </row>
    <row r="65" spans="3:17" hidden="1">
      <c r="C65" s="29" t="s">
        <v>19</v>
      </c>
      <c r="D65" s="29" t="s">
        <v>20</v>
      </c>
      <c r="E65" s="29" t="s">
        <v>89</v>
      </c>
      <c r="F65" s="29" t="s">
        <v>90</v>
      </c>
      <c r="G65" s="12" t="s">
        <v>106</v>
      </c>
      <c r="H65" s="29">
        <v>18</v>
      </c>
      <c r="I65" s="29" t="s">
        <v>92</v>
      </c>
      <c r="M65" s="29" t="s">
        <v>28</v>
      </c>
      <c r="N65" s="77" t="s">
        <v>29</v>
      </c>
      <c r="O65" s="77">
        <f t="shared" ref="O65:O119" si="1">O57+2</f>
        <v>6</v>
      </c>
      <c r="P65" s="77">
        <v>1</v>
      </c>
      <c r="Q65" s="29" t="s">
        <v>27</v>
      </c>
    </row>
    <row r="66" spans="3:17">
      <c r="C66" s="29" t="s">
        <v>19</v>
      </c>
      <c r="D66" s="29" t="s">
        <v>20</v>
      </c>
      <c r="E66" s="29" t="s">
        <v>89</v>
      </c>
      <c r="F66" s="29" t="s">
        <v>90</v>
      </c>
      <c r="G66" s="12" t="s">
        <v>106</v>
      </c>
      <c r="H66" s="29">
        <v>3</v>
      </c>
      <c r="I66" s="7" t="s">
        <v>93</v>
      </c>
      <c r="M66" s="29">
        <v>255</v>
      </c>
      <c r="N66" s="77">
        <v>4</v>
      </c>
      <c r="O66" s="77">
        <f t="shared" si="1"/>
        <v>6</v>
      </c>
      <c r="P66" s="77">
        <v>2</v>
      </c>
      <c r="Q66" s="29">
        <v>1</v>
      </c>
    </row>
    <row r="67" spans="3:17">
      <c r="C67" s="29" t="s">
        <v>19</v>
      </c>
      <c r="D67" s="29" t="s">
        <v>20</v>
      </c>
      <c r="E67" s="29" t="s">
        <v>89</v>
      </c>
      <c r="F67" s="29" t="s">
        <v>90</v>
      </c>
      <c r="G67" s="12" t="s">
        <v>106</v>
      </c>
      <c r="H67" s="29">
        <v>3</v>
      </c>
      <c r="I67" s="29" t="s">
        <v>37</v>
      </c>
      <c r="J67" s="29" t="s">
        <v>94</v>
      </c>
      <c r="M67" s="29" t="s">
        <v>28</v>
      </c>
      <c r="N67" s="77" t="s">
        <v>29</v>
      </c>
      <c r="O67" s="77">
        <f t="shared" si="1"/>
        <v>6</v>
      </c>
      <c r="P67" s="77">
        <v>3</v>
      </c>
      <c r="Q67" s="29">
        <v>1</v>
      </c>
    </row>
    <row r="68" spans="3:17" ht="58.5">
      <c r="C68" s="29" t="s">
        <v>19</v>
      </c>
      <c r="D68" s="29" t="s">
        <v>20</v>
      </c>
      <c r="E68" s="29" t="s">
        <v>89</v>
      </c>
      <c r="F68" s="29" t="s">
        <v>90</v>
      </c>
      <c r="G68" s="12" t="s">
        <v>106</v>
      </c>
      <c r="H68" s="29">
        <v>3</v>
      </c>
      <c r="I68" s="29" t="s">
        <v>95</v>
      </c>
      <c r="K68" s="10" t="s">
        <v>107</v>
      </c>
      <c r="M68" s="29" t="s">
        <v>28</v>
      </c>
      <c r="N68" s="77" t="s">
        <v>29</v>
      </c>
      <c r="O68" s="77">
        <f t="shared" si="1"/>
        <v>6</v>
      </c>
      <c r="P68" s="83" t="s">
        <v>97</v>
      </c>
      <c r="Q68" s="29">
        <v>2</v>
      </c>
    </row>
    <row r="69" spans="3:17" ht="165">
      <c r="C69" s="29" t="s">
        <v>19</v>
      </c>
      <c r="D69" s="29" t="s">
        <v>20</v>
      </c>
      <c r="E69" s="29" t="s">
        <v>89</v>
      </c>
      <c r="F69" s="29" t="s">
        <v>90</v>
      </c>
      <c r="G69" s="12" t="s">
        <v>106</v>
      </c>
      <c r="H69" s="29">
        <v>3</v>
      </c>
      <c r="I69" s="29" t="s">
        <v>98</v>
      </c>
      <c r="K69" s="10" t="s">
        <v>99</v>
      </c>
      <c r="M69" s="29" t="s">
        <v>28</v>
      </c>
      <c r="N69" s="77" t="s">
        <v>29</v>
      </c>
      <c r="O69" s="77">
        <f t="shared" si="1"/>
        <v>6</v>
      </c>
      <c r="P69" s="84" t="s">
        <v>100</v>
      </c>
    </row>
    <row r="70" spans="3:17">
      <c r="C70" s="29" t="s">
        <v>19</v>
      </c>
      <c r="D70" s="29" t="s">
        <v>20</v>
      </c>
      <c r="E70" s="29" t="s">
        <v>89</v>
      </c>
      <c r="F70" s="29" t="s">
        <v>90</v>
      </c>
      <c r="G70" s="12" t="s">
        <v>106</v>
      </c>
      <c r="H70" s="29">
        <v>3</v>
      </c>
      <c r="I70" s="29" t="s">
        <v>101</v>
      </c>
      <c r="K70" s="10" t="s">
        <v>102</v>
      </c>
      <c r="M70" s="29" t="s">
        <v>28</v>
      </c>
      <c r="N70" s="77" t="s">
        <v>29</v>
      </c>
      <c r="O70" s="77">
        <f t="shared" si="1"/>
        <v>7</v>
      </c>
      <c r="P70" s="76" t="s">
        <v>103</v>
      </c>
    </row>
    <row r="71" spans="3:17" ht="16.5">
      <c r="C71" s="29" t="s">
        <v>19</v>
      </c>
      <c r="D71" s="29" t="s">
        <v>20</v>
      </c>
      <c r="E71" s="29" t="s">
        <v>89</v>
      </c>
      <c r="F71" s="29" t="s">
        <v>90</v>
      </c>
      <c r="G71" s="12" t="s">
        <v>106</v>
      </c>
      <c r="H71" s="29">
        <v>3</v>
      </c>
      <c r="I71" s="8" t="s">
        <v>104</v>
      </c>
      <c r="K71" s="10" t="s">
        <v>105</v>
      </c>
      <c r="M71" s="29" t="s">
        <v>28</v>
      </c>
      <c r="N71" s="77" t="s">
        <v>29</v>
      </c>
      <c r="O71" s="77">
        <f t="shared" si="1"/>
        <v>7</v>
      </c>
      <c r="P71" s="84" t="s">
        <v>100</v>
      </c>
    </row>
    <row r="72" spans="3:17">
      <c r="C72" s="29" t="s">
        <v>19</v>
      </c>
      <c r="D72" s="29" t="s">
        <v>20</v>
      </c>
      <c r="E72" s="29" t="s">
        <v>89</v>
      </c>
      <c r="F72" s="29" t="s">
        <v>90</v>
      </c>
      <c r="G72" s="7" t="s">
        <v>108</v>
      </c>
      <c r="H72" s="29">
        <v>4</v>
      </c>
      <c r="I72" s="29" t="s">
        <v>24</v>
      </c>
      <c r="K72" s="10"/>
      <c r="M72" s="29" t="s">
        <v>28</v>
      </c>
      <c r="N72" s="77" t="s">
        <v>29</v>
      </c>
      <c r="O72" s="77">
        <f t="shared" si="1"/>
        <v>8</v>
      </c>
      <c r="P72" s="77" t="s">
        <v>30</v>
      </c>
      <c r="Q72" s="29">
        <v>1</v>
      </c>
    </row>
    <row r="73" spans="3:17" hidden="1">
      <c r="C73" s="29" t="s">
        <v>19</v>
      </c>
      <c r="D73" s="29" t="s">
        <v>20</v>
      </c>
      <c r="E73" s="29" t="s">
        <v>89</v>
      </c>
      <c r="F73" s="29" t="s">
        <v>90</v>
      </c>
      <c r="G73" s="7" t="s">
        <v>108</v>
      </c>
      <c r="H73" s="29">
        <v>19</v>
      </c>
      <c r="I73" s="29" t="s">
        <v>92</v>
      </c>
      <c r="M73" s="29" t="s">
        <v>28</v>
      </c>
      <c r="N73" s="77" t="s">
        <v>29</v>
      </c>
      <c r="O73" s="77">
        <f t="shared" si="1"/>
        <v>8</v>
      </c>
      <c r="P73" s="77">
        <v>1</v>
      </c>
      <c r="Q73" s="29" t="s">
        <v>27</v>
      </c>
    </row>
    <row r="74" spans="3:17">
      <c r="C74" s="29" t="s">
        <v>19</v>
      </c>
      <c r="D74" s="29" t="s">
        <v>20</v>
      </c>
      <c r="E74" s="29" t="s">
        <v>89</v>
      </c>
      <c r="F74" s="29" t="s">
        <v>90</v>
      </c>
      <c r="G74" s="7" t="s">
        <v>108</v>
      </c>
      <c r="H74" s="29">
        <v>4</v>
      </c>
      <c r="I74" s="7" t="s">
        <v>93</v>
      </c>
      <c r="M74" s="29">
        <v>255</v>
      </c>
      <c r="N74" s="77">
        <v>4</v>
      </c>
      <c r="O74" s="77">
        <f t="shared" si="1"/>
        <v>8</v>
      </c>
      <c r="P74" s="77">
        <v>2</v>
      </c>
      <c r="Q74" s="29">
        <v>1</v>
      </c>
    </row>
    <row r="75" spans="3:17">
      <c r="C75" s="29" t="s">
        <v>19</v>
      </c>
      <c r="D75" s="29" t="s">
        <v>20</v>
      </c>
      <c r="E75" s="29" t="s">
        <v>89</v>
      </c>
      <c r="F75" s="29" t="s">
        <v>90</v>
      </c>
      <c r="G75" s="7" t="s">
        <v>108</v>
      </c>
      <c r="H75" s="29">
        <v>4</v>
      </c>
      <c r="I75" s="29" t="s">
        <v>37</v>
      </c>
      <c r="J75" s="29" t="s">
        <v>94</v>
      </c>
      <c r="M75" s="29" t="s">
        <v>28</v>
      </c>
      <c r="N75" s="77" t="s">
        <v>29</v>
      </c>
      <c r="O75" s="77">
        <f t="shared" si="1"/>
        <v>8</v>
      </c>
      <c r="P75" s="77">
        <v>3</v>
      </c>
      <c r="Q75" s="29">
        <v>1</v>
      </c>
    </row>
    <row r="76" spans="3:17" ht="58.5">
      <c r="C76" s="29" t="s">
        <v>19</v>
      </c>
      <c r="D76" s="29" t="s">
        <v>20</v>
      </c>
      <c r="E76" s="29" t="s">
        <v>89</v>
      </c>
      <c r="F76" s="29" t="s">
        <v>90</v>
      </c>
      <c r="G76" s="7" t="s">
        <v>108</v>
      </c>
      <c r="H76" s="29">
        <v>4</v>
      </c>
      <c r="I76" s="29" t="s">
        <v>95</v>
      </c>
      <c r="K76" s="10" t="s">
        <v>107</v>
      </c>
      <c r="M76" s="29" t="s">
        <v>28</v>
      </c>
      <c r="N76" s="77" t="s">
        <v>29</v>
      </c>
      <c r="O76" s="77">
        <f t="shared" si="1"/>
        <v>8</v>
      </c>
      <c r="P76" s="83" t="s">
        <v>97</v>
      </c>
      <c r="Q76" s="29">
        <v>2</v>
      </c>
    </row>
    <row r="77" spans="3:17" ht="165">
      <c r="C77" s="29" t="s">
        <v>19</v>
      </c>
      <c r="D77" s="29" t="s">
        <v>20</v>
      </c>
      <c r="E77" s="29" t="s">
        <v>89</v>
      </c>
      <c r="F77" s="29" t="s">
        <v>90</v>
      </c>
      <c r="G77" s="7" t="s">
        <v>108</v>
      </c>
      <c r="H77" s="29">
        <v>4</v>
      </c>
      <c r="I77" s="29" t="s">
        <v>98</v>
      </c>
      <c r="K77" s="11" t="s">
        <v>99</v>
      </c>
      <c r="M77" s="29" t="s">
        <v>28</v>
      </c>
      <c r="N77" s="77" t="s">
        <v>29</v>
      </c>
      <c r="O77" s="77">
        <f t="shared" si="1"/>
        <v>8</v>
      </c>
      <c r="P77" s="84" t="s">
        <v>100</v>
      </c>
    </row>
    <row r="78" spans="3:17">
      <c r="C78" s="29" t="s">
        <v>19</v>
      </c>
      <c r="D78" s="29" t="s">
        <v>20</v>
      </c>
      <c r="E78" s="29" t="s">
        <v>89</v>
      </c>
      <c r="F78" s="29" t="s">
        <v>90</v>
      </c>
      <c r="G78" s="7" t="s">
        <v>108</v>
      </c>
      <c r="H78" s="29">
        <v>4</v>
      </c>
      <c r="I78" s="29" t="s">
        <v>101</v>
      </c>
      <c r="K78" s="10" t="s">
        <v>102</v>
      </c>
      <c r="M78" s="29" t="s">
        <v>28</v>
      </c>
      <c r="N78" s="77" t="s">
        <v>29</v>
      </c>
      <c r="O78" s="77">
        <f t="shared" si="1"/>
        <v>9</v>
      </c>
      <c r="P78" s="76" t="s">
        <v>103</v>
      </c>
    </row>
    <row r="79" spans="3:17" ht="16.5">
      <c r="C79" s="29" t="s">
        <v>19</v>
      </c>
      <c r="D79" s="29" t="s">
        <v>20</v>
      </c>
      <c r="E79" s="29" t="s">
        <v>89</v>
      </c>
      <c r="F79" s="29" t="s">
        <v>90</v>
      </c>
      <c r="G79" s="7" t="s">
        <v>108</v>
      </c>
      <c r="H79" s="29">
        <v>4</v>
      </c>
      <c r="I79" s="8" t="s">
        <v>104</v>
      </c>
      <c r="K79" s="10" t="s">
        <v>105</v>
      </c>
      <c r="M79" s="29" t="s">
        <v>28</v>
      </c>
      <c r="N79" s="77" t="s">
        <v>29</v>
      </c>
      <c r="O79" s="77">
        <f t="shared" si="1"/>
        <v>9</v>
      </c>
      <c r="P79" s="84" t="s">
        <v>100</v>
      </c>
    </row>
    <row r="80" spans="3:17">
      <c r="C80" s="29" t="s">
        <v>19</v>
      </c>
      <c r="D80" s="29" t="s">
        <v>20</v>
      </c>
      <c r="E80" s="29" t="s">
        <v>89</v>
      </c>
      <c r="F80" s="29" t="s">
        <v>90</v>
      </c>
      <c r="G80" s="7" t="s">
        <v>109</v>
      </c>
      <c r="H80" s="29">
        <v>5</v>
      </c>
      <c r="I80" s="29" t="s">
        <v>24</v>
      </c>
      <c r="M80" s="29" t="s">
        <v>28</v>
      </c>
      <c r="N80" s="77" t="s">
        <v>29</v>
      </c>
      <c r="O80" s="77">
        <f t="shared" si="1"/>
        <v>10</v>
      </c>
      <c r="P80" s="77" t="s">
        <v>30</v>
      </c>
      <c r="Q80" s="29">
        <v>1</v>
      </c>
    </row>
    <row r="81" spans="3:17" hidden="1">
      <c r="C81" s="29" t="s">
        <v>19</v>
      </c>
      <c r="D81" s="29" t="s">
        <v>20</v>
      </c>
      <c r="E81" s="29" t="s">
        <v>89</v>
      </c>
      <c r="F81" s="29" t="s">
        <v>90</v>
      </c>
      <c r="G81" s="7" t="s">
        <v>109</v>
      </c>
      <c r="H81" s="29">
        <v>21</v>
      </c>
      <c r="I81" s="29" t="s">
        <v>92</v>
      </c>
      <c r="M81" s="29" t="s">
        <v>28</v>
      </c>
      <c r="N81" s="77" t="s">
        <v>29</v>
      </c>
      <c r="O81" s="77">
        <f t="shared" si="1"/>
        <v>10</v>
      </c>
      <c r="P81" s="77">
        <v>1</v>
      </c>
      <c r="Q81" s="29" t="s">
        <v>27</v>
      </c>
    </row>
    <row r="82" spans="3:17">
      <c r="C82" s="29" t="s">
        <v>19</v>
      </c>
      <c r="D82" s="29" t="s">
        <v>20</v>
      </c>
      <c r="E82" s="29" t="s">
        <v>89</v>
      </c>
      <c r="F82" s="29" t="s">
        <v>90</v>
      </c>
      <c r="G82" s="7" t="s">
        <v>109</v>
      </c>
      <c r="H82" s="29">
        <v>5</v>
      </c>
      <c r="I82" s="7" t="s">
        <v>93</v>
      </c>
      <c r="M82" s="29">
        <v>255</v>
      </c>
      <c r="N82" s="77">
        <v>4</v>
      </c>
      <c r="O82" s="77">
        <f t="shared" si="1"/>
        <v>10</v>
      </c>
      <c r="P82" s="77">
        <v>2</v>
      </c>
      <c r="Q82" s="29">
        <v>1</v>
      </c>
    </row>
    <row r="83" spans="3:17">
      <c r="C83" s="29" t="s">
        <v>19</v>
      </c>
      <c r="D83" s="29" t="s">
        <v>20</v>
      </c>
      <c r="E83" s="29" t="s">
        <v>89</v>
      </c>
      <c r="F83" s="29" t="s">
        <v>90</v>
      </c>
      <c r="G83" s="7" t="s">
        <v>109</v>
      </c>
      <c r="H83" s="29">
        <v>5</v>
      </c>
      <c r="I83" s="29" t="s">
        <v>37</v>
      </c>
      <c r="J83" s="29" t="s">
        <v>94</v>
      </c>
      <c r="M83" s="29" t="s">
        <v>28</v>
      </c>
      <c r="N83" s="77" t="s">
        <v>29</v>
      </c>
      <c r="O83" s="77">
        <f t="shared" si="1"/>
        <v>10</v>
      </c>
      <c r="P83" s="77">
        <v>3</v>
      </c>
      <c r="Q83" s="29">
        <v>1</v>
      </c>
    </row>
    <row r="84" spans="3:17" ht="58.5">
      <c r="C84" s="29" t="s">
        <v>19</v>
      </c>
      <c r="D84" s="29" t="s">
        <v>20</v>
      </c>
      <c r="E84" s="29" t="s">
        <v>89</v>
      </c>
      <c r="F84" s="29" t="s">
        <v>90</v>
      </c>
      <c r="G84" s="7" t="s">
        <v>109</v>
      </c>
      <c r="H84" s="29">
        <v>5</v>
      </c>
      <c r="I84" s="29" t="s">
        <v>95</v>
      </c>
      <c r="K84" s="10" t="s">
        <v>107</v>
      </c>
      <c r="M84" s="29" t="s">
        <v>28</v>
      </c>
      <c r="N84" s="77" t="s">
        <v>29</v>
      </c>
      <c r="O84" s="77">
        <f t="shared" si="1"/>
        <v>10</v>
      </c>
      <c r="P84" s="83" t="s">
        <v>97</v>
      </c>
      <c r="Q84" s="29">
        <v>2</v>
      </c>
    </row>
    <row r="85" spans="3:17" ht="165">
      <c r="C85" s="29" t="s">
        <v>19</v>
      </c>
      <c r="D85" s="29" t="s">
        <v>20</v>
      </c>
      <c r="E85" s="29" t="s">
        <v>89</v>
      </c>
      <c r="F85" s="29" t="s">
        <v>90</v>
      </c>
      <c r="G85" s="7" t="s">
        <v>109</v>
      </c>
      <c r="H85" s="29">
        <v>5</v>
      </c>
      <c r="I85" s="12" t="s">
        <v>98</v>
      </c>
      <c r="J85" s="7"/>
      <c r="K85" s="10" t="s">
        <v>99</v>
      </c>
      <c r="M85" s="29" t="s">
        <v>28</v>
      </c>
      <c r="N85" s="77" t="s">
        <v>29</v>
      </c>
      <c r="O85" s="77">
        <f t="shared" si="1"/>
        <v>10</v>
      </c>
      <c r="P85" s="84" t="s">
        <v>100</v>
      </c>
    </row>
    <row r="86" spans="3:17">
      <c r="C86" s="29" t="s">
        <v>19</v>
      </c>
      <c r="D86" s="29" t="s">
        <v>20</v>
      </c>
      <c r="E86" s="29" t="s">
        <v>89</v>
      </c>
      <c r="F86" s="29" t="s">
        <v>90</v>
      </c>
      <c r="G86" s="7" t="s">
        <v>109</v>
      </c>
      <c r="H86" s="29">
        <v>5</v>
      </c>
      <c r="I86" s="29" t="s">
        <v>101</v>
      </c>
      <c r="K86" s="10" t="s">
        <v>102</v>
      </c>
      <c r="M86" s="29" t="s">
        <v>28</v>
      </c>
      <c r="N86" s="77" t="s">
        <v>29</v>
      </c>
      <c r="O86" s="77">
        <f t="shared" si="1"/>
        <v>11</v>
      </c>
      <c r="P86" s="76" t="s">
        <v>103</v>
      </c>
    </row>
    <row r="87" spans="3:17" ht="16.5">
      <c r="C87" s="29" t="s">
        <v>19</v>
      </c>
      <c r="D87" s="29" t="s">
        <v>20</v>
      </c>
      <c r="E87" s="29" t="s">
        <v>89</v>
      </c>
      <c r="F87" s="29" t="s">
        <v>90</v>
      </c>
      <c r="G87" s="7" t="s">
        <v>109</v>
      </c>
      <c r="H87" s="29">
        <v>5</v>
      </c>
      <c r="I87" s="8" t="s">
        <v>104</v>
      </c>
      <c r="K87" s="10" t="s">
        <v>105</v>
      </c>
      <c r="M87" s="29" t="s">
        <v>28</v>
      </c>
      <c r="N87" s="77" t="s">
        <v>29</v>
      </c>
      <c r="O87" s="77">
        <f t="shared" si="1"/>
        <v>11</v>
      </c>
      <c r="P87" s="84" t="s">
        <v>100</v>
      </c>
    </row>
    <row r="88" spans="3:17">
      <c r="C88" s="29" t="s">
        <v>19</v>
      </c>
      <c r="D88" s="29" t="s">
        <v>20</v>
      </c>
      <c r="E88" s="29" t="s">
        <v>89</v>
      </c>
      <c r="F88" s="29" t="s">
        <v>90</v>
      </c>
      <c r="G88" s="7" t="s">
        <v>110</v>
      </c>
      <c r="H88" s="29">
        <v>6</v>
      </c>
      <c r="I88" s="29" t="s">
        <v>24</v>
      </c>
      <c r="M88" s="29" t="s">
        <v>28</v>
      </c>
      <c r="N88" s="77" t="s">
        <v>29</v>
      </c>
      <c r="O88" s="77">
        <f t="shared" si="1"/>
        <v>12</v>
      </c>
      <c r="P88" s="77" t="s">
        <v>30</v>
      </c>
      <c r="Q88" s="29">
        <v>1</v>
      </c>
    </row>
    <row r="89" spans="3:17" hidden="1">
      <c r="C89" s="29" t="s">
        <v>19</v>
      </c>
      <c r="D89" s="29" t="s">
        <v>20</v>
      </c>
      <c r="E89" s="29" t="s">
        <v>89</v>
      </c>
      <c r="F89" s="29" t="s">
        <v>90</v>
      </c>
      <c r="G89" s="7" t="s">
        <v>110</v>
      </c>
      <c r="H89" s="29">
        <v>6</v>
      </c>
      <c r="I89" s="29" t="s">
        <v>92</v>
      </c>
      <c r="M89" s="29" t="s">
        <v>28</v>
      </c>
      <c r="N89" s="77" t="s">
        <v>29</v>
      </c>
      <c r="O89" s="77">
        <f t="shared" si="1"/>
        <v>12</v>
      </c>
      <c r="P89" s="77">
        <v>1</v>
      </c>
      <c r="Q89" s="29" t="s">
        <v>27</v>
      </c>
    </row>
    <row r="90" spans="3:17">
      <c r="C90" s="29" t="s">
        <v>19</v>
      </c>
      <c r="D90" s="29" t="s">
        <v>20</v>
      </c>
      <c r="E90" s="29" t="s">
        <v>89</v>
      </c>
      <c r="F90" s="29" t="s">
        <v>90</v>
      </c>
      <c r="G90" s="7" t="s">
        <v>110</v>
      </c>
      <c r="H90" s="29">
        <v>6</v>
      </c>
      <c r="I90" s="7" t="s">
        <v>93</v>
      </c>
      <c r="M90" s="29">
        <v>255</v>
      </c>
      <c r="N90" s="77">
        <v>4</v>
      </c>
      <c r="O90" s="77">
        <f t="shared" si="1"/>
        <v>12</v>
      </c>
      <c r="P90" s="77">
        <v>2</v>
      </c>
      <c r="Q90" s="29">
        <v>1</v>
      </c>
    </row>
    <row r="91" spans="3:17">
      <c r="C91" s="29" t="s">
        <v>19</v>
      </c>
      <c r="D91" s="29" t="s">
        <v>20</v>
      </c>
      <c r="E91" s="29" t="s">
        <v>89</v>
      </c>
      <c r="F91" s="29" t="s">
        <v>90</v>
      </c>
      <c r="G91" s="7" t="s">
        <v>110</v>
      </c>
      <c r="H91" s="29">
        <v>6</v>
      </c>
      <c r="I91" s="29" t="s">
        <v>37</v>
      </c>
      <c r="J91" s="29" t="s">
        <v>94</v>
      </c>
      <c r="M91" s="29" t="s">
        <v>28</v>
      </c>
      <c r="N91" s="77" t="s">
        <v>29</v>
      </c>
      <c r="O91" s="77">
        <f t="shared" si="1"/>
        <v>12</v>
      </c>
      <c r="P91" s="77">
        <v>3</v>
      </c>
      <c r="Q91" s="29">
        <v>1</v>
      </c>
    </row>
    <row r="92" spans="3:17" ht="58.5">
      <c r="C92" s="29" t="s">
        <v>19</v>
      </c>
      <c r="D92" s="29" t="s">
        <v>20</v>
      </c>
      <c r="E92" s="29" t="s">
        <v>89</v>
      </c>
      <c r="F92" s="29" t="s">
        <v>90</v>
      </c>
      <c r="G92" s="7" t="s">
        <v>110</v>
      </c>
      <c r="H92" s="29">
        <v>6</v>
      </c>
      <c r="I92" s="29" t="s">
        <v>95</v>
      </c>
      <c r="K92" s="10" t="s">
        <v>107</v>
      </c>
      <c r="M92" s="29" t="s">
        <v>28</v>
      </c>
      <c r="N92" s="77" t="s">
        <v>29</v>
      </c>
      <c r="O92" s="77">
        <f t="shared" si="1"/>
        <v>12</v>
      </c>
      <c r="P92" s="83" t="s">
        <v>97</v>
      </c>
      <c r="Q92" s="29">
        <v>2</v>
      </c>
    </row>
    <row r="93" spans="3:17" ht="165">
      <c r="C93" s="29" t="s">
        <v>19</v>
      </c>
      <c r="D93" s="29" t="s">
        <v>20</v>
      </c>
      <c r="E93" s="29" t="s">
        <v>89</v>
      </c>
      <c r="F93" s="29" t="s">
        <v>90</v>
      </c>
      <c r="G93" s="7" t="s">
        <v>110</v>
      </c>
      <c r="H93" s="29">
        <v>6</v>
      </c>
      <c r="I93" s="29" t="s">
        <v>98</v>
      </c>
      <c r="K93" s="11" t="s">
        <v>99</v>
      </c>
      <c r="M93" s="29" t="s">
        <v>28</v>
      </c>
      <c r="N93" s="77" t="s">
        <v>29</v>
      </c>
      <c r="O93" s="77">
        <f t="shared" si="1"/>
        <v>12</v>
      </c>
      <c r="P93" s="84" t="s">
        <v>100</v>
      </c>
    </row>
    <row r="94" spans="3:17">
      <c r="C94" s="29" t="s">
        <v>19</v>
      </c>
      <c r="D94" s="29" t="s">
        <v>20</v>
      </c>
      <c r="E94" s="29" t="s">
        <v>89</v>
      </c>
      <c r="F94" s="29" t="s">
        <v>90</v>
      </c>
      <c r="G94" s="7" t="s">
        <v>110</v>
      </c>
      <c r="H94" s="29">
        <v>6</v>
      </c>
      <c r="I94" s="29" t="s">
        <v>101</v>
      </c>
      <c r="K94" s="10" t="s">
        <v>102</v>
      </c>
      <c r="M94" s="29" t="s">
        <v>28</v>
      </c>
      <c r="N94" s="77" t="s">
        <v>29</v>
      </c>
      <c r="O94" s="77">
        <f t="shared" si="1"/>
        <v>13</v>
      </c>
      <c r="P94" s="76" t="s">
        <v>103</v>
      </c>
    </row>
    <row r="95" spans="3:17" ht="16.5">
      <c r="C95" s="29" t="s">
        <v>19</v>
      </c>
      <c r="D95" s="29" t="s">
        <v>20</v>
      </c>
      <c r="E95" s="29" t="s">
        <v>89</v>
      </c>
      <c r="F95" s="29" t="s">
        <v>90</v>
      </c>
      <c r="G95" s="7" t="s">
        <v>110</v>
      </c>
      <c r="H95" s="29">
        <v>6</v>
      </c>
      <c r="I95" s="8" t="s">
        <v>104</v>
      </c>
      <c r="K95" s="10" t="s">
        <v>105</v>
      </c>
      <c r="M95" s="29" t="s">
        <v>28</v>
      </c>
      <c r="N95" s="77" t="s">
        <v>29</v>
      </c>
      <c r="O95" s="77">
        <f t="shared" si="1"/>
        <v>13</v>
      </c>
      <c r="P95" s="84" t="s">
        <v>100</v>
      </c>
    </row>
    <row r="96" spans="3:17">
      <c r="C96" s="29" t="s">
        <v>19</v>
      </c>
      <c r="D96" s="29" t="s">
        <v>20</v>
      </c>
      <c r="E96" s="29" t="s">
        <v>89</v>
      </c>
      <c r="F96" s="29" t="s">
        <v>90</v>
      </c>
      <c r="G96" s="7" t="s">
        <v>111</v>
      </c>
      <c r="H96" s="29">
        <v>7</v>
      </c>
      <c r="I96" s="29" t="s">
        <v>24</v>
      </c>
      <c r="M96" s="29" t="s">
        <v>28</v>
      </c>
      <c r="N96" s="77" t="s">
        <v>29</v>
      </c>
      <c r="O96" s="77">
        <f t="shared" si="1"/>
        <v>14</v>
      </c>
      <c r="P96" s="77" t="s">
        <v>30</v>
      </c>
      <c r="Q96" s="29">
        <v>1</v>
      </c>
    </row>
    <row r="97" spans="3:17" ht="14.25" customHeight="1">
      <c r="C97" s="29" t="s">
        <v>19</v>
      </c>
      <c r="D97" s="29" t="s">
        <v>20</v>
      </c>
      <c r="E97" s="29" t="s">
        <v>89</v>
      </c>
      <c r="F97" s="29" t="s">
        <v>90</v>
      </c>
      <c r="G97" s="7" t="s">
        <v>111</v>
      </c>
      <c r="H97" s="29">
        <v>7</v>
      </c>
      <c r="I97" s="29" t="s">
        <v>92</v>
      </c>
      <c r="M97" s="29" t="s">
        <v>28</v>
      </c>
      <c r="N97" s="77" t="s">
        <v>29</v>
      </c>
      <c r="O97" s="77">
        <f t="shared" si="1"/>
        <v>14</v>
      </c>
      <c r="P97" s="77">
        <v>1</v>
      </c>
      <c r="Q97" s="29" t="s">
        <v>27</v>
      </c>
    </row>
    <row r="98" spans="3:17">
      <c r="C98" s="29" t="s">
        <v>19</v>
      </c>
      <c r="D98" s="29" t="s">
        <v>20</v>
      </c>
      <c r="E98" s="29" t="s">
        <v>89</v>
      </c>
      <c r="F98" s="29" t="s">
        <v>90</v>
      </c>
      <c r="G98" s="7" t="s">
        <v>111</v>
      </c>
      <c r="H98" s="29">
        <v>7</v>
      </c>
      <c r="I98" s="7" t="s">
        <v>93</v>
      </c>
      <c r="M98" s="29">
        <v>255</v>
      </c>
      <c r="N98" s="77">
        <v>4</v>
      </c>
      <c r="O98" s="77">
        <f t="shared" si="1"/>
        <v>14</v>
      </c>
      <c r="P98" s="77">
        <v>2</v>
      </c>
      <c r="Q98" s="29">
        <v>1</v>
      </c>
    </row>
    <row r="99" spans="3:17">
      <c r="C99" s="29" t="s">
        <v>19</v>
      </c>
      <c r="D99" s="29" t="s">
        <v>20</v>
      </c>
      <c r="E99" s="29" t="s">
        <v>89</v>
      </c>
      <c r="F99" s="29" t="s">
        <v>90</v>
      </c>
      <c r="G99" s="7" t="s">
        <v>111</v>
      </c>
      <c r="H99" s="29">
        <v>7</v>
      </c>
      <c r="I99" s="29" t="s">
        <v>37</v>
      </c>
      <c r="J99" s="29" t="s">
        <v>94</v>
      </c>
      <c r="M99" s="29" t="s">
        <v>28</v>
      </c>
      <c r="N99" s="77" t="s">
        <v>29</v>
      </c>
      <c r="O99" s="77">
        <f t="shared" si="1"/>
        <v>14</v>
      </c>
      <c r="P99" s="77">
        <v>3</v>
      </c>
      <c r="Q99" s="29">
        <v>1</v>
      </c>
    </row>
    <row r="100" spans="3:17" ht="58.5">
      <c r="C100" s="29" t="s">
        <v>19</v>
      </c>
      <c r="D100" s="29" t="s">
        <v>20</v>
      </c>
      <c r="E100" s="29" t="s">
        <v>89</v>
      </c>
      <c r="F100" s="29" t="s">
        <v>90</v>
      </c>
      <c r="G100" s="7" t="s">
        <v>111</v>
      </c>
      <c r="H100" s="29">
        <v>7</v>
      </c>
      <c r="I100" s="29" t="s">
        <v>95</v>
      </c>
      <c r="K100" s="10" t="s">
        <v>107</v>
      </c>
      <c r="M100" s="29" t="s">
        <v>28</v>
      </c>
      <c r="N100" s="77" t="s">
        <v>29</v>
      </c>
      <c r="O100" s="77">
        <f t="shared" si="1"/>
        <v>14</v>
      </c>
      <c r="P100" s="83" t="s">
        <v>97</v>
      </c>
      <c r="Q100" s="29">
        <v>2</v>
      </c>
    </row>
    <row r="101" spans="3:17" ht="165">
      <c r="C101" s="29" t="s">
        <v>19</v>
      </c>
      <c r="D101" s="29" t="s">
        <v>20</v>
      </c>
      <c r="E101" s="29" t="s">
        <v>89</v>
      </c>
      <c r="F101" s="29" t="s">
        <v>90</v>
      </c>
      <c r="G101" s="7" t="s">
        <v>111</v>
      </c>
      <c r="H101" s="29">
        <v>7</v>
      </c>
      <c r="I101" s="29" t="s">
        <v>98</v>
      </c>
      <c r="K101" s="11" t="s">
        <v>99</v>
      </c>
      <c r="M101" s="29" t="s">
        <v>28</v>
      </c>
      <c r="N101" s="77" t="s">
        <v>29</v>
      </c>
      <c r="O101" s="77">
        <f t="shared" si="1"/>
        <v>14</v>
      </c>
      <c r="P101" s="84" t="s">
        <v>100</v>
      </c>
    </row>
    <row r="102" spans="3:17">
      <c r="C102" s="29" t="s">
        <v>19</v>
      </c>
      <c r="D102" s="29" t="s">
        <v>20</v>
      </c>
      <c r="E102" s="29" t="s">
        <v>89</v>
      </c>
      <c r="F102" s="29" t="s">
        <v>90</v>
      </c>
      <c r="G102" s="7" t="s">
        <v>111</v>
      </c>
      <c r="H102" s="29">
        <v>7</v>
      </c>
      <c r="I102" s="29" t="s">
        <v>101</v>
      </c>
      <c r="K102" s="10" t="s">
        <v>102</v>
      </c>
      <c r="M102" s="29" t="s">
        <v>28</v>
      </c>
      <c r="N102" s="77" t="s">
        <v>29</v>
      </c>
      <c r="O102" s="77">
        <f t="shared" si="1"/>
        <v>15</v>
      </c>
      <c r="P102" s="76" t="s">
        <v>112</v>
      </c>
    </row>
    <row r="103" spans="3:17" ht="16.5">
      <c r="C103" s="29" t="s">
        <v>19</v>
      </c>
      <c r="D103" s="29" t="s">
        <v>20</v>
      </c>
      <c r="E103" s="29" t="s">
        <v>89</v>
      </c>
      <c r="F103" s="29" t="s">
        <v>90</v>
      </c>
      <c r="G103" s="7" t="s">
        <v>111</v>
      </c>
      <c r="H103" s="29">
        <v>7</v>
      </c>
      <c r="I103" s="8" t="s">
        <v>104</v>
      </c>
      <c r="K103" s="10" t="s">
        <v>105</v>
      </c>
      <c r="M103" s="29" t="s">
        <v>28</v>
      </c>
      <c r="N103" s="77" t="s">
        <v>29</v>
      </c>
      <c r="O103" s="77">
        <f t="shared" si="1"/>
        <v>15</v>
      </c>
      <c r="P103" s="84" t="s">
        <v>100</v>
      </c>
    </row>
    <row r="104" spans="3:17">
      <c r="C104" s="29" t="s">
        <v>19</v>
      </c>
      <c r="D104" s="29" t="s">
        <v>20</v>
      </c>
      <c r="E104" s="29" t="s">
        <v>89</v>
      </c>
      <c r="F104" s="29" t="s">
        <v>90</v>
      </c>
      <c r="G104" s="7" t="s">
        <v>113</v>
      </c>
      <c r="H104" s="29">
        <v>8</v>
      </c>
      <c r="I104" s="29" t="s">
        <v>24</v>
      </c>
      <c r="M104" s="29" t="s">
        <v>28</v>
      </c>
      <c r="N104" s="77" t="s">
        <v>29</v>
      </c>
      <c r="O104" s="77">
        <f t="shared" si="1"/>
        <v>16</v>
      </c>
      <c r="P104" s="77" t="s">
        <v>30</v>
      </c>
      <c r="Q104" s="29">
        <v>1</v>
      </c>
    </row>
    <row r="105" spans="3:17" ht="14.25" customHeight="1">
      <c r="C105" s="29" t="s">
        <v>19</v>
      </c>
      <c r="D105" s="29" t="s">
        <v>20</v>
      </c>
      <c r="E105" s="29" t="s">
        <v>89</v>
      </c>
      <c r="F105" s="29" t="s">
        <v>90</v>
      </c>
      <c r="G105" s="7" t="s">
        <v>113</v>
      </c>
      <c r="H105" s="29">
        <v>8</v>
      </c>
      <c r="I105" s="29" t="s">
        <v>92</v>
      </c>
      <c r="M105" s="29" t="s">
        <v>28</v>
      </c>
      <c r="N105" s="77" t="s">
        <v>29</v>
      </c>
      <c r="O105" s="77">
        <f t="shared" si="1"/>
        <v>16</v>
      </c>
      <c r="P105" s="77">
        <v>1</v>
      </c>
      <c r="Q105" s="29" t="s">
        <v>27</v>
      </c>
    </row>
    <row r="106" spans="3:17">
      <c r="C106" s="29" t="s">
        <v>19</v>
      </c>
      <c r="D106" s="29" t="s">
        <v>20</v>
      </c>
      <c r="E106" s="29" t="s">
        <v>89</v>
      </c>
      <c r="F106" s="29" t="s">
        <v>90</v>
      </c>
      <c r="G106" s="7" t="s">
        <v>113</v>
      </c>
      <c r="H106" s="29">
        <v>8</v>
      </c>
      <c r="I106" s="7" t="s">
        <v>93</v>
      </c>
      <c r="M106" s="29" t="s">
        <v>28</v>
      </c>
      <c r="N106" s="77" t="s">
        <v>29</v>
      </c>
      <c r="O106" s="77">
        <f t="shared" si="1"/>
        <v>16</v>
      </c>
      <c r="P106" s="77">
        <v>2</v>
      </c>
      <c r="Q106" s="29">
        <v>1</v>
      </c>
    </row>
    <row r="107" spans="3:17">
      <c r="C107" s="29" t="s">
        <v>19</v>
      </c>
      <c r="D107" s="29" t="s">
        <v>20</v>
      </c>
      <c r="E107" s="29" t="s">
        <v>89</v>
      </c>
      <c r="F107" s="29" t="s">
        <v>90</v>
      </c>
      <c r="G107" s="7" t="s">
        <v>113</v>
      </c>
      <c r="H107" s="29">
        <v>8</v>
      </c>
      <c r="I107" s="29" t="s">
        <v>37</v>
      </c>
      <c r="M107" s="29">
        <v>255</v>
      </c>
      <c r="N107" s="77">
        <v>4</v>
      </c>
      <c r="O107" s="77">
        <f t="shared" si="1"/>
        <v>16</v>
      </c>
      <c r="P107" s="77">
        <v>3</v>
      </c>
      <c r="Q107" s="29">
        <v>1</v>
      </c>
    </row>
    <row r="108" spans="3:17" ht="58.5">
      <c r="C108" s="29" t="s">
        <v>19</v>
      </c>
      <c r="D108" s="29" t="s">
        <v>20</v>
      </c>
      <c r="E108" s="29" t="s">
        <v>89</v>
      </c>
      <c r="F108" s="29" t="s">
        <v>90</v>
      </c>
      <c r="G108" s="7" t="s">
        <v>113</v>
      </c>
      <c r="H108" s="29">
        <v>8</v>
      </c>
      <c r="I108" s="29" t="s">
        <v>95</v>
      </c>
      <c r="K108" s="10" t="s">
        <v>107</v>
      </c>
      <c r="M108" s="29" t="s">
        <v>28</v>
      </c>
      <c r="N108" s="77">
        <v>4</v>
      </c>
      <c r="O108" s="77">
        <f t="shared" si="1"/>
        <v>16</v>
      </c>
      <c r="P108" s="83" t="s">
        <v>97</v>
      </c>
      <c r="Q108" s="29">
        <v>2</v>
      </c>
    </row>
    <row r="109" spans="3:17" ht="165">
      <c r="C109" s="29" t="s">
        <v>19</v>
      </c>
      <c r="D109" s="29" t="s">
        <v>20</v>
      </c>
      <c r="E109" s="29" t="s">
        <v>89</v>
      </c>
      <c r="F109" s="29" t="s">
        <v>90</v>
      </c>
      <c r="G109" s="7" t="s">
        <v>113</v>
      </c>
      <c r="H109" s="29">
        <v>8</v>
      </c>
      <c r="I109" s="29" t="s">
        <v>98</v>
      </c>
      <c r="K109" s="11" t="s">
        <v>99</v>
      </c>
      <c r="M109" s="29" t="s">
        <v>28</v>
      </c>
      <c r="N109" s="77" t="s">
        <v>29</v>
      </c>
      <c r="O109" s="77">
        <f t="shared" si="1"/>
        <v>16</v>
      </c>
      <c r="P109" s="84" t="s">
        <v>100</v>
      </c>
    </row>
    <row r="110" spans="3:17">
      <c r="C110" s="29" t="s">
        <v>19</v>
      </c>
      <c r="D110" s="29" t="s">
        <v>20</v>
      </c>
      <c r="E110" s="29" t="s">
        <v>89</v>
      </c>
      <c r="F110" s="29" t="s">
        <v>90</v>
      </c>
      <c r="G110" s="7" t="s">
        <v>113</v>
      </c>
      <c r="H110" s="29">
        <v>8</v>
      </c>
      <c r="I110" s="29" t="s">
        <v>101</v>
      </c>
      <c r="K110" s="10" t="s">
        <v>102</v>
      </c>
      <c r="M110" s="29" t="s">
        <v>28</v>
      </c>
      <c r="N110" s="77" t="s">
        <v>29</v>
      </c>
      <c r="O110" s="77">
        <f t="shared" si="1"/>
        <v>17</v>
      </c>
      <c r="P110" s="76" t="s">
        <v>103</v>
      </c>
    </row>
    <row r="111" spans="3:17" ht="16.5">
      <c r="C111" s="29" t="s">
        <v>19</v>
      </c>
      <c r="D111" s="29" t="s">
        <v>20</v>
      </c>
      <c r="E111" s="29" t="s">
        <v>89</v>
      </c>
      <c r="F111" s="29" t="s">
        <v>90</v>
      </c>
      <c r="G111" s="7" t="s">
        <v>113</v>
      </c>
      <c r="H111" s="29">
        <v>8</v>
      </c>
      <c r="I111" s="8" t="s">
        <v>104</v>
      </c>
      <c r="K111" s="10" t="s">
        <v>105</v>
      </c>
      <c r="M111" s="29" t="s">
        <v>28</v>
      </c>
      <c r="N111" s="77" t="s">
        <v>29</v>
      </c>
      <c r="O111" s="77">
        <f t="shared" si="1"/>
        <v>17</v>
      </c>
      <c r="P111" s="84" t="s">
        <v>100</v>
      </c>
    </row>
    <row r="112" spans="3:17">
      <c r="C112" s="29" t="s">
        <v>19</v>
      </c>
      <c r="D112" s="29" t="s">
        <v>20</v>
      </c>
      <c r="E112" s="29" t="s">
        <v>89</v>
      </c>
      <c r="F112" s="29" t="s">
        <v>90</v>
      </c>
      <c r="G112" s="7" t="s">
        <v>114</v>
      </c>
      <c r="H112" s="29">
        <v>9</v>
      </c>
      <c r="I112" s="29" t="s">
        <v>24</v>
      </c>
      <c r="M112" s="29" t="s">
        <v>28</v>
      </c>
      <c r="N112" s="77" t="s">
        <v>29</v>
      </c>
      <c r="O112" s="77">
        <f t="shared" si="1"/>
        <v>18</v>
      </c>
      <c r="P112" s="77" t="s">
        <v>30</v>
      </c>
      <c r="Q112" s="29">
        <v>1</v>
      </c>
    </row>
    <row r="113" spans="1:17" ht="14.25" customHeight="1">
      <c r="C113" s="29" t="s">
        <v>19</v>
      </c>
      <c r="D113" s="29" t="s">
        <v>20</v>
      </c>
      <c r="E113" s="29" t="s">
        <v>89</v>
      </c>
      <c r="F113" s="29" t="s">
        <v>90</v>
      </c>
      <c r="G113" s="7" t="s">
        <v>114</v>
      </c>
      <c r="H113" s="29">
        <v>9</v>
      </c>
      <c r="I113" s="29" t="s">
        <v>92</v>
      </c>
      <c r="M113" s="29" t="s">
        <v>28</v>
      </c>
      <c r="N113" s="77" t="s">
        <v>29</v>
      </c>
      <c r="O113" s="77">
        <f t="shared" si="1"/>
        <v>18</v>
      </c>
      <c r="P113" s="77">
        <v>1</v>
      </c>
      <c r="Q113" s="29" t="s">
        <v>27</v>
      </c>
    </row>
    <row r="114" spans="1:17">
      <c r="C114" s="29" t="s">
        <v>19</v>
      </c>
      <c r="D114" s="29" t="s">
        <v>20</v>
      </c>
      <c r="E114" s="29" t="s">
        <v>89</v>
      </c>
      <c r="F114" s="29" t="s">
        <v>90</v>
      </c>
      <c r="G114" s="7" t="s">
        <v>114</v>
      </c>
      <c r="H114" s="29">
        <v>9</v>
      </c>
      <c r="I114" s="7" t="s">
        <v>93</v>
      </c>
      <c r="M114" s="29" t="s">
        <v>28</v>
      </c>
      <c r="N114" s="77" t="s">
        <v>29</v>
      </c>
      <c r="O114" s="77">
        <f t="shared" si="1"/>
        <v>18</v>
      </c>
      <c r="P114" s="77">
        <v>2</v>
      </c>
      <c r="Q114" s="29">
        <v>1</v>
      </c>
    </row>
    <row r="115" spans="1:17">
      <c r="C115" s="29" t="s">
        <v>19</v>
      </c>
      <c r="D115" s="29" t="s">
        <v>20</v>
      </c>
      <c r="E115" s="29" t="s">
        <v>89</v>
      </c>
      <c r="F115" s="29" t="s">
        <v>90</v>
      </c>
      <c r="G115" s="7" t="s">
        <v>114</v>
      </c>
      <c r="H115" s="29">
        <v>9</v>
      </c>
      <c r="I115" s="29" t="s">
        <v>37</v>
      </c>
      <c r="M115" s="29">
        <v>255</v>
      </c>
      <c r="N115" s="77">
        <v>4</v>
      </c>
      <c r="O115" s="77">
        <f t="shared" si="1"/>
        <v>18</v>
      </c>
      <c r="P115" s="77">
        <v>3</v>
      </c>
      <c r="Q115" s="29">
        <v>1</v>
      </c>
    </row>
    <row r="116" spans="1:17" ht="58.5">
      <c r="C116" s="29" t="s">
        <v>19</v>
      </c>
      <c r="D116" s="29" t="s">
        <v>20</v>
      </c>
      <c r="E116" s="29" t="s">
        <v>89</v>
      </c>
      <c r="F116" s="29" t="s">
        <v>90</v>
      </c>
      <c r="G116" s="7" t="s">
        <v>114</v>
      </c>
      <c r="H116" s="29">
        <v>9</v>
      </c>
      <c r="I116" s="29" t="s">
        <v>95</v>
      </c>
      <c r="K116" s="10" t="s">
        <v>107</v>
      </c>
      <c r="M116" s="29" t="s">
        <v>28</v>
      </c>
      <c r="N116" s="77" t="s">
        <v>29</v>
      </c>
      <c r="O116" s="77">
        <f t="shared" si="1"/>
        <v>18</v>
      </c>
      <c r="P116" s="83" t="s">
        <v>97</v>
      </c>
      <c r="Q116" s="29">
        <v>2</v>
      </c>
    </row>
    <row r="117" spans="1:17" ht="165">
      <c r="C117" s="29" t="s">
        <v>19</v>
      </c>
      <c r="D117" s="29" t="s">
        <v>20</v>
      </c>
      <c r="E117" s="29" t="s">
        <v>89</v>
      </c>
      <c r="F117" s="29" t="s">
        <v>90</v>
      </c>
      <c r="G117" s="7" t="s">
        <v>114</v>
      </c>
      <c r="H117" s="29">
        <v>9</v>
      </c>
      <c r="I117" s="29" t="s">
        <v>98</v>
      </c>
      <c r="K117" s="11" t="s">
        <v>99</v>
      </c>
      <c r="M117" s="29" t="s">
        <v>28</v>
      </c>
      <c r="N117" s="77" t="s">
        <v>29</v>
      </c>
      <c r="O117" s="77">
        <f t="shared" si="1"/>
        <v>18</v>
      </c>
      <c r="P117" s="84" t="s">
        <v>100</v>
      </c>
    </row>
    <row r="118" spans="1:17">
      <c r="C118" s="29" t="s">
        <v>19</v>
      </c>
      <c r="D118" s="29" t="s">
        <v>20</v>
      </c>
      <c r="E118" s="29" t="s">
        <v>89</v>
      </c>
      <c r="F118" s="29" t="s">
        <v>90</v>
      </c>
      <c r="G118" s="7" t="s">
        <v>114</v>
      </c>
      <c r="H118" s="29">
        <v>9</v>
      </c>
      <c r="I118" s="29" t="s">
        <v>101</v>
      </c>
      <c r="K118" s="10" t="s">
        <v>102</v>
      </c>
      <c r="M118" s="29" t="s">
        <v>28</v>
      </c>
      <c r="N118" s="77" t="s">
        <v>29</v>
      </c>
      <c r="O118" s="77">
        <f t="shared" si="1"/>
        <v>19</v>
      </c>
      <c r="P118" s="76" t="s">
        <v>103</v>
      </c>
    </row>
    <row r="119" spans="1:17" ht="16.5">
      <c r="C119" s="29" t="s">
        <v>19</v>
      </c>
      <c r="D119" s="29" t="s">
        <v>20</v>
      </c>
      <c r="E119" s="29" t="s">
        <v>89</v>
      </c>
      <c r="F119" s="29" t="s">
        <v>90</v>
      </c>
      <c r="G119" s="7" t="s">
        <v>114</v>
      </c>
      <c r="H119" s="29">
        <v>9</v>
      </c>
      <c r="I119" s="8" t="s">
        <v>104</v>
      </c>
      <c r="K119" s="10" t="s">
        <v>105</v>
      </c>
      <c r="M119" s="29" t="s">
        <v>28</v>
      </c>
      <c r="N119" s="77" t="s">
        <v>29</v>
      </c>
      <c r="O119" s="77">
        <f t="shared" si="1"/>
        <v>19</v>
      </c>
      <c r="P119" s="84" t="s">
        <v>100</v>
      </c>
    </row>
    <row r="120" spans="1:17" s="48" customFormat="1">
      <c r="A120" s="44" t="s">
        <v>455</v>
      </c>
      <c r="B120" s="45"/>
      <c r="C120" s="45"/>
      <c r="D120" s="45"/>
      <c r="E120" s="44" t="s">
        <v>456</v>
      </c>
      <c r="F120" s="45">
        <v>0</v>
      </c>
      <c r="G120" s="46">
        <f>F120+19</f>
        <v>19</v>
      </c>
      <c r="H120" s="45"/>
      <c r="I120" s="45"/>
      <c r="J120" s="45"/>
      <c r="K120" s="47"/>
      <c r="L120" s="45"/>
      <c r="M120" s="45"/>
      <c r="N120" s="77"/>
      <c r="O120" s="77"/>
      <c r="P120" s="77"/>
      <c r="Q120" s="45"/>
    </row>
    <row r="121" spans="1:17" s="48" customFormat="1">
      <c r="A121" s="44" t="s">
        <v>457</v>
      </c>
      <c r="B121" s="45"/>
      <c r="C121" s="45"/>
      <c r="D121" s="45"/>
      <c r="E121" s="44" t="s">
        <v>456</v>
      </c>
      <c r="F121" s="45">
        <f>G120+1</f>
        <v>20</v>
      </c>
      <c r="G121" s="46">
        <f>F121+19</f>
        <v>39</v>
      </c>
      <c r="H121" s="45"/>
      <c r="I121" s="49"/>
      <c r="J121" s="45"/>
      <c r="K121" s="50"/>
      <c r="L121" s="45"/>
      <c r="M121" s="45"/>
      <c r="N121" s="77"/>
      <c r="O121" s="77"/>
      <c r="P121" s="77"/>
      <c r="Q121" s="45"/>
    </row>
    <row r="122" spans="1:17" s="48" customFormat="1">
      <c r="A122" s="44" t="s">
        <v>458</v>
      </c>
      <c r="B122" s="45"/>
      <c r="C122" s="45"/>
      <c r="D122" s="45"/>
      <c r="E122" s="44" t="s">
        <v>456</v>
      </c>
      <c r="F122" s="45">
        <f t="shared" ref="F122:F127" si="2">G121+1</f>
        <v>40</v>
      </c>
      <c r="G122" s="46">
        <f t="shared" ref="G122:G129" si="3">F122+19</f>
        <v>59</v>
      </c>
      <c r="H122" s="45"/>
      <c r="I122" s="49"/>
      <c r="J122" s="45"/>
      <c r="K122" s="50"/>
      <c r="L122" s="45"/>
      <c r="M122" s="45"/>
      <c r="N122" s="77"/>
      <c r="O122" s="77"/>
      <c r="P122" s="77"/>
      <c r="Q122" s="45"/>
    </row>
    <row r="123" spans="1:17" s="48" customFormat="1">
      <c r="A123" s="44" t="s">
        <v>459</v>
      </c>
      <c r="B123" s="45"/>
      <c r="C123" s="45"/>
      <c r="D123" s="45"/>
      <c r="E123" s="44" t="s">
        <v>456</v>
      </c>
      <c r="F123" s="45">
        <f t="shared" si="2"/>
        <v>60</v>
      </c>
      <c r="G123" s="46">
        <f t="shared" si="3"/>
        <v>79</v>
      </c>
      <c r="H123" s="45"/>
      <c r="I123" s="49"/>
      <c r="J123" s="45"/>
      <c r="K123" s="50"/>
      <c r="L123" s="45"/>
      <c r="M123" s="45"/>
      <c r="N123" s="77"/>
      <c r="O123" s="77"/>
      <c r="P123" s="77"/>
      <c r="Q123" s="45"/>
    </row>
    <row r="124" spans="1:17" s="48" customFormat="1">
      <c r="A124" s="44" t="s">
        <v>460</v>
      </c>
      <c r="B124" s="45"/>
      <c r="C124" s="45"/>
      <c r="D124" s="45"/>
      <c r="E124" s="44" t="s">
        <v>456</v>
      </c>
      <c r="F124" s="45">
        <f t="shared" si="2"/>
        <v>80</v>
      </c>
      <c r="G124" s="46">
        <f t="shared" si="3"/>
        <v>99</v>
      </c>
      <c r="H124" s="45"/>
      <c r="I124" s="49"/>
      <c r="J124" s="45"/>
      <c r="K124" s="50"/>
      <c r="L124" s="45"/>
      <c r="M124" s="45"/>
      <c r="N124" s="77"/>
      <c r="O124" s="77"/>
      <c r="P124" s="77"/>
      <c r="Q124" s="45"/>
    </row>
    <row r="125" spans="1:17" s="48" customFormat="1">
      <c r="A125" s="44" t="s">
        <v>461</v>
      </c>
      <c r="B125" s="45"/>
      <c r="C125" s="45"/>
      <c r="D125" s="45"/>
      <c r="E125" s="44" t="s">
        <v>456</v>
      </c>
      <c r="F125" s="45">
        <f t="shared" si="2"/>
        <v>100</v>
      </c>
      <c r="G125" s="46">
        <f t="shared" si="3"/>
        <v>119</v>
      </c>
      <c r="H125" s="45"/>
      <c r="I125" s="49"/>
      <c r="J125" s="45"/>
      <c r="K125" s="50"/>
      <c r="L125" s="45"/>
      <c r="M125" s="45"/>
      <c r="N125" s="77"/>
      <c r="O125" s="77"/>
      <c r="P125" s="77"/>
      <c r="Q125" s="45"/>
    </row>
    <row r="126" spans="1:17" s="48" customFormat="1">
      <c r="A126" s="44" t="s">
        <v>462</v>
      </c>
      <c r="B126" s="45"/>
      <c r="C126" s="45"/>
      <c r="D126" s="45"/>
      <c r="E126" s="44" t="s">
        <v>456</v>
      </c>
      <c r="F126" s="45">
        <f t="shared" si="2"/>
        <v>120</v>
      </c>
      <c r="G126" s="46">
        <f t="shared" si="3"/>
        <v>139</v>
      </c>
      <c r="H126" s="45"/>
      <c r="I126" s="49"/>
      <c r="J126" s="45"/>
      <c r="K126" s="50"/>
      <c r="L126" s="45"/>
      <c r="M126" s="45"/>
      <c r="N126" s="77"/>
      <c r="O126" s="77"/>
      <c r="P126" s="77"/>
      <c r="Q126" s="45"/>
    </row>
    <row r="127" spans="1:17" s="48" customFormat="1">
      <c r="A127" s="44" t="s">
        <v>463</v>
      </c>
      <c r="B127" s="45"/>
      <c r="C127" s="45"/>
      <c r="D127" s="45"/>
      <c r="E127" s="44" t="s">
        <v>456</v>
      </c>
      <c r="F127" s="45">
        <f t="shared" si="2"/>
        <v>140</v>
      </c>
      <c r="G127" s="46">
        <f t="shared" si="3"/>
        <v>159</v>
      </c>
      <c r="H127" s="45"/>
      <c r="I127" s="49"/>
      <c r="J127" s="45"/>
      <c r="K127" s="50"/>
      <c r="L127" s="45"/>
      <c r="M127" s="45"/>
      <c r="N127" s="77"/>
      <c r="O127" s="77"/>
      <c r="P127" s="77"/>
      <c r="Q127" s="45"/>
    </row>
    <row r="128" spans="1:17" s="48" customFormat="1">
      <c r="A128" s="44" t="s">
        <v>465</v>
      </c>
      <c r="B128" s="44" t="s">
        <v>465</v>
      </c>
      <c r="C128" s="44" t="s">
        <v>465</v>
      </c>
      <c r="D128" s="44" t="s">
        <v>465</v>
      </c>
      <c r="E128" s="44" t="s">
        <v>465</v>
      </c>
      <c r="F128" s="44" t="s">
        <v>465</v>
      </c>
      <c r="G128" s="44" t="s">
        <v>465</v>
      </c>
      <c r="H128" s="45"/>
      <c r="I128" s="49"/>
      <c r="J128" s="45"/>
      <c r="K128" s="50"/>
      <c r="L128" s="45"/>
      <c r="M128" s="45"/>
      <c r="N128" s="77"/>
      <c r="O128" s="77"/>
      <c r="P128" s="77"/>
      <c r="Q128" s="45"/>
    </row>
    <row r="129" spans="1:17" s="48" customFormat="1">
      <c r="A129" s="44" t="s">
        <v>464</v>
      </c>
      <c r="B129" s="45"/>
      <c r="C129" s="45"/>
      <c r="D129" s="45"/>
      <c r="E129" s="44" t="s">
        <v>456</v>
      </c>
      <c r="F129" s="45">
        <f>(LEFT(A129,2)-1)*20</f>
        <v>780</v>
      </c>
      <c r="G129" s="46">
        <f t="shared" si="3"/>
        <v>799</v>
      </c>
      <c r="H129" s="45"/>
      <c r="I129" s="45"/>
      <c r="J129" s="45"/>
      <c r="K129" s="47"/>
      <c r="L129" s="45"/>
      <c r="M129" s="45"/>
      <c r="N129" s="77"/>
      <c r="O129" s="77"/>
      <c r="P129" s="77"/>
      <c r="Q129" s="45"/>
    </row>
    <row r="130" spans="1:17">
      <c r="C130" s="35" t="s">
        <v>115</v>
      </c>
      <c r="D130" s="36"/>
      <c r="E130" s="36"/>
      <c r="F130" s="36"/>
      <c r="G130" s="36"/>
      <c r="H130" s="36"/>
      <c r="I130" s="36"/>
    </row>
    <row r="132" spans="1:17" s="39" customFormat="1">
      <c r="A132" s="35" t="s">
        <v>116</v>
      </c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8"/>
    </row>
    <row r="133" spans="1:17">
      <c r="B133" s="7" t="s">
        <v>117</v>
      </c>
      <c r="E133" s="7" t="s">
        <v>118</v>
      </c>
    </row>
    <row r="134" spans="1:17">
      <c r="B134" s="7" t="s">
        <v>119</v>
      </c>
      <c r="E134" s="7" t="s">
        <v>120</v>
      </c>
    </row>
    <row r="135" spans="1:17">
      <c r="B135" s="7" t="s">
        <v>117</v>
      </c>
      <c r="E135" s="7" t="s">
        <v>121</v>
      </c>
    </row>
    <row r="136" spans="1:17">
      <c r="B136" s="7" t="s">
        <v>119</v>
      </c>
      <c r="E136" s="7" t="s">
        <v>122</v>
      </c>
    </row>
    <row r="137" spans="1:17">
      <c r="B137" s="7" t="s">
        <v>117</v>
      </c>
      <c r="E137" s="7" t="s">
        <v>123</v>
      </c>
      <c r="G137" s="7" t="s">
        <v>124</v>
      </c>
    </row>
    <row r="138" spans="1:17">
      <c r="B138" s="7" t="s">
        <v>119</v>
      </c>
      <c r="E138" s="7" t="s">
        <v>125</v>
      </c>
      <c r="G138" s="7"/>
    </row>
    <row r="139" spans="1:17">
      <c r="B139" s="7" t="s">
        <v>117</v>
      </c>
      <c r="E139" s="7" t="s">
        <v>126</v>
      </c>
      <c r="G139" s="7" t="s">
        <v>124</v>
      </c>
    </row>
    <row r="140" spans="1:17">
      <c r="B140" s="7" t="s">
        <v>119</v>
      </c>
      <c r="E140" s="7" t="s">
        <v>127</v>
      </c>
      <c r="G140" s="7"/>
    </row>
    <row r="141" spans="1:17">
      <c r="B141" s="7" t="s">
        <v>117</v>
      </c>
      <c r="E141" s="14" t="s">
        <v>128</v>
      </c>
      <c r="G141" s="7" t="s">
        <v>124</v>
      </c>
    </row>
    <row r="142" spans="1:17">
      <c r="B142" s="7" t="s">
        <v>119</v>
      </c>
      <c r="E142" s="7" t="s">
        <v>129</v>
      </c>
      <c r="G142" s="7"/>
    </row>
    <row r="143" spans="1:17">
      <c r="B143" s="7" t="s">
        <v>117</v>
      </c>
      <c r="E143" s="7" t="s">
        <v>130</v>
      </c>
      <c r="G143" s="7" t="s">
        <v>124</v>
      </c>
    </row>
    <row r="144" spans="1:17">
      <c r="B144" s="7" t="s">
        <v>119</v>
      </c>
      <c r="E144" s="7" t="s">
        <v>131</v>
      </c>
      <c r="G144" s="7"/>
    </row>
    <row r="145" spans="2:17">
      <c r="B145" s="7" t="s">
        <v>117</v>
      </c>
      <c r="E145" s="7" t="s">
        <v>132</v>
      </c>
    </row>
    <row r="146" spans="2:17">
      <c r="B146" s="7" t="s">
        <v>119</v>
      </c>
      <c r="E146" s="7" t="s">
        <v>133</v>
      </c>
    </row>
    <row r="148" spans="2:17">
      <c r="E148" s="82" t="s">
        <v>526</v>
      </c>
    </row>
    <row r="149" spans="2:17" ht="16.5">
      <c r="C149" s="29" t="s">
        <v>351</v>
      </c>
      <c r="D149" s="29" t="s">
        <v>349</v>
      </c>
      <c r="E149" s="29" t="s">
        <v>352</v>
      </c>
      <c r="F149" s="29" t="s">
        <v>349</v>
      </c>
      <c r="G149" s="6" t="s">
        <v>359</v>
      </c>
      <c r="H149" s="29">
        <v>1</v>
      </c>
      <c r="I149" s="8" t="s">
        <v>354</v>
      </c>
      <c r="J149" s="29" t="s">
        <v>26</v>
      </c>
      <c r="L149" s="12" t="s">
        <v>25</v>
      </c>
      <c r="M149" s="29" t="s">
        <v>28</v>
      </c>
      <c r="N149" s="77" t="s">
        <v>29</v>
      </c>
      <c r="O149" s="77">
        <v>800</v>
      </c>
      <c r="P149" s="77" t="s">
        <v>30</v>
      </c>
      <c r="Q149" s="29">
        <v>1</v>
      </c>
    </row>
    <row r="150" spans="2:17" hidden="1">
      <c r="C150" s="29" t="s">
        <v>351</v>
      </c>
      <c r="D150" s="29" t="s">
        <v>349</v>
      </c>
      <c r="E150" s="29" t="s">
        <v>352</v>
      </c>
      <c r="F150" s="29" t="s">
        <v>349</v>
      </c>
      <c r="G150" s="29" t="s">
        <v>31</v>
      </c>
      <c r="H150" s="29" t="s">
        <v>32</v>
      </c>
      <c r="I150" s="29" t="s">
        <v>33</v>
      </c>
      <c r="L150" s="12" t="s">
        <v>25</v>
      </c>
      <c r="M150" s="29" t="s">
        <v>28</v>
      </c>
      <c r="N150" s="77" t="s">
        <v>29</v>
      </c>
      <c r="O150" s="77">
        <v>800</v>
      </c>
      <c r="P150" s="77" t="s">
        <v>30</v>
      </c>
      <c r="Q150" s="29" t="s">
        <v>27</v>
      </c>
    </row>
    <row r="151" spans="2:17" hidden="1">
      <c r="C151" s="29" t="s">
        <v>351</v>
      </c>
      <c r="D151" s="29" t="s">
        <v>349</v>
      </c>
      <c r="E151" s="29" t="s">
        <v>352</v>
      </c>
      <c r="F151" s="29" t="s">
        <v>349</v>
      </c>
      <c r="G151" s="29" t="s">
        <v>31</v>
      </c>
      <c r="H151" s="29" t="s">
        <v>32</v>
      </c>
      <c r="I151" s="29" t="s">
        <v>35</v>
      </c>
      <c r="J151" s="29" t="s">
        <v>36</v>
      </c>
      <c r="L151" s="12" t="s">
        <v>25</v>
      </c>
      <c r="M151" s="29" t="s">
        <v>28</v>
      </c>
      <c r="N151" s="77" t="s">
        <v>29</v>
      </c>
      <c r="O151" s="77">
        <v>800</v>
      </c>
      <c r="P151" s="77" t="s">
        <v>32</v>
      </c>
      <c r="Q151" s="29" t="s">
        <v>27</v>
      </c>
    </row>
    <row r="152" spans="2:17">
      <c r="C152" s="29" t="s">
        <v>351</v>
      </c>
      <c r="D152" s="29" t="s">
        <v>349</v>
      </c>
      <c r="E152" s="29" t="s">
        <v>352</v>
      </c>
      <c r="F152" s="29" t="s">
        <v>349</v>
      </c>
      <c r="G152" s="30" t="s">
        <v>360</v>
      </c>
      <c r="H152" s="29" t="s">
        <v>32</v>
      </c>
      <c r="I152" s="30" t="s">
        <v>361</v>
      </c>
      <c r="J152" s="7" t="s">
        <v>33</v>
      </c>
      <c r="L152" s="12" t="s">
        <v>25</v>
      </c>
      <c r="M152" s="29" t="s">
        <v>28</v>
      </c>
      <c r="N152" s="77" t="s">
        <v>29</v>
      </c>
      <c r="O152" s="77">
        <v>800</v>
      </c>
      <c r="P152" s="77">
        <v>1</v>
      </c>
      <c r="Q152" s="29">
        <v>1</v>
      </c>
    </row>
    <row r="153" spans="2:17">
      <c r="C153" s="29" t="s">
        <v>351</v>
      </c>
      <c r="D153" s="29" t="s">
        <v>349</v>
      </c>
      <c r="E153" s="29" t="s">
        <v>352</v>
      </c>
      <c r="F153" s="29" t="s">
        <v>349</v>
      </c>
      <c r="G153" s="6"/>
      <c r="I153" s="7"/>
      <c r="J153" s="7" t="s">
        <v>38</v>
      </c>
      <c r="L153" s="12" t="s">
        <v>25</v>
      </c>
      <c r="M153" s="29" t="s">
        <v>28</v>
      </c>
      <c r="N153" s="77" t="s">
        <v>29</v>
      </c>
      <c r="O153" s="77">
        <v>800</v>
      </c>
      <c r="P153" s="77">
        <v>2</v>
      </c>
      <c r="Q153" s="29">
        <v>1</v>
      </c>
    </row>
    <row r="154" spans="2:17">
      <c r="C154" s="29" t="s">
        <v>351</v>
      </c>
      <c r="D154" s="29" t="s">
        <v>349</v>
      </c>
      <c r="E154" s="29" t="s">
        <v>352</v>
      </c>
      <c r="F154" s="29" t="s">
        <v>349</v>
      </c>
      <c r="L154" s="12" t="s">
        <v>25</v>
      </c>
      <c r="M154" s="29" t="s">
        <v>28</v>
      </c>
      <c r="N154" s="77" t="s">
        <v>29</v>
      </c>
      <c r="O154" s="77">
        <v>800</v>
      </c>
      <c r="P154" s="77">
        <v>3</v>
      </c>
    </row>
    <row r="155" spans="2:17" ht="16.5">
      <c r="C155" s="29" t="s">
        <v>351</v>
      </c>
      <c r="D155" s="29" t="s">
        <v>349</v>
      </c>
      <c r="E155" s="29" t="s">
        <v>352</v>
      </c>
      <c r="F155" s="29" t="s">
        <v>349</v>
      </c>
      <c r="G155" s="17" t="s">
        <v>442</v>
      </c>
      <c r="K155" s="10"/>
      <c r="L155" s="12" t="s">
        <v>25</v>
      </c>
      <c r="M155" s="29" t="s">
        <v>28</v>
      </c>
      <c r="N155" s="77" t="s">
        <v>29</v>
      </c>
      <c r="O155" s="77">
        <v>800</v>
      </c>
      <c r="P155" s="77">
        <v>4</v>
      </c>
    </row>
    <row r="156" spans="2:17" ht="16.5">
      <c r="C156" s="29" t="s">
        <v>351</v>
      </c>
      <c r="D156" s="29" t="s">
        <v>349</v>
      </c>
      <c r="E156" s="29" t="s">
        <v>352</v>
      </c>
      <c r="F156" s="29" t="s">
        <v>349</v>
      </c>
      <c r="G156" s="13" t="s">
        <v>355</v>
      </c>
      <c r="K156" s="10"/>
      <c r="L156" s="12" t="s">
        <v>25</v>
      </c>
      <c r="M156" s="29" t="s">
        <v>28</v>
      </c>
      <c r="N156" s="77" t="s">
        <v>29</v>
      </c>
      <c r="O156" s="77">
        <v>800</v>
      </c>
      <c r="P156" s="77">
        <v>5</v>
      </c>
    </row>
    <row r="157" spans="2:17" ht="16.5">
      <c r="C157" s="29" t="s">
        <v>351</v>
      </c>
      <c r="D157" s="29" t="s">
        <v>349</v>
      </c>
      <c r="E157" s="29" t="s">
        <v>352</v>
      </c>
      <c r="F157" s="29" t="s">
        <v>349</v>
      </c>
      <c r="G157" s="13" t="s">
        <v>356</v>
      </c>
      <c r="K157" s="10"/>
      <c r="L157" s="12" t="s">
        <v>25</v>
      </c>
      <c r="M157" s="29" t="s">
        <v>28</v>
      </c>
      <c r="N157" s="77" t="s">
        <v>29</v>
      </c>
      <c r="O157" s="77">
        <v>800</v>
      </c>
      <c r="P157" s="77">
        <v>6</v>
      </c>
    </row>
    <row r="158" spans="2:17" ht="16.5">
      <c r="C158" s="29" t="s">
        <v>351</v>
      </c>
      <c r="D158" s="29" t="s">
        <v>349</v>
      </c>
      <c r="E158" s="29" t="s">
        <v>352</v>
      </c>
      <c r="F158" s="29" t="s">
        <v>349</v>
      </c>
      <c r="G158" s="13" t="s">
        <v>357</v>
      </c>
      <c r="K158" s="10"/>
      <c r="L158" s="12" t="s">
        <v>25</v>
      </c>
      <c r="M158" s="29" t="s">
        <v>28</v>
      </c>
      <c r="N158" s="77" t="s">
        <v>29</v>
      </c>
      <c r="O158" s="77">
        <v>800</v>
      </c>
      <c r="P158" s="77">
        <v>7</v>
      </c>
    </row>
    <row r="159" spans="2:17" ht="16.5">
      <c r="C159" s="29" t="s">
        <v>351</v>
      </c>
      <c r="D159" s="29" t="s">
        <v>349</v>
      </c>
      <c r="E159" s="29" t="s">
        <v>352</v>
      </c>
      <c r="F159" s="29" t="s">
        <v>349</v>
      </c>
      <c r="G159" s="13" t="s">
        <v>358</v>
      </c>
      <c r="K159" s="10"/>
      <c r="L159" s="12" t="s">
        <v>25</v>
      </c>
      <c r="M159" s="29" t="s">
        <v>28</v>
      </c>
      <c r="N159" s="77" t="s">
        <v>29</v>
      </c>
      <c r="O159" s="77">
        <v>800</v>
      </c>
      <c r="P159" s="77">
        <v>8</v>
      </c>
    </row>
    <row r="160" spans="2:17" ht="16.5">
      <c r="C160" s="29" t="s">
        <v>351</v>
      </c>
      <c r="D160" s="29" t="s">
        <v>349</v>
      </c>
      <c r="E160" s="29" t="s">
        <v>352</v>
      </c>
      <c r="F160" s="29" t="s">
        <v>349</v>
      </c>
      <c r="G160" s="13"/>
      <c r="K160" s="10"/>
      <c r="L160" s="12" t="s">
        <v>25</v>
      </c>
      <c r="M160" s="29" t="s">
        <v>28</v>
      </c>
      <c r="N160" s="77" t="s">
        <v>29</v>
      </c>
      <c r="O160" s="77">
        <v>800</v>
      </c>
      <c r="P160" s="77">
        <v>9</v>
      </c>
    </row>
    <row r="161" spans="3:17" ht="16.5">
      <c r="C161" s="29" t="s">
        <v>351</v>
      </c>
      <c r="D161" s="29" t="s">
        <v>349</v>
      </c>
      <c r="E161" s="29" t="s">
        <v>352</v>
      </c>
      <c r="F161" s="29" t="s">
        <v>349</v>
      </c>
      <c r="G161" s="13"/>
      <c r="K161" s="10"/>
      <c r="L161" s="12" t="s">
        <v>25</v>
      </c>
      <c r="M161" s="29" t="s">
        <v>28</v>
      </c>
      <c r="N161" s="77" t="s">
        <v>29</v>
      </c>
      <c r="O161" s="77">
        <v>800</v>
      </c>
      <c r="P161" s="77">
        <v>10</v>
      </c>
    </row>
    <row r="162" spans="3:17">
      <c r="C162" s="29" t="s">
        <v>351</v>
      </c>
      <c r="D162" s="29" t="s">
        <v>349</v>
      </c>
      <c r="E162" s="29" t="s">
        <v>352</v>
      </c>
      <c r="F162" s="29" t="s">
        <v>349</v>
      </c>
      <c r="G162" s="14"/>
      <c r="K162" s="10"/>
      <c r="L162" s="12" t="s">
        <v>25</v>
      </c>
      <c r="M162" s="29" t="s">
        <v>28</v>
      </c>
      <c r="N162" s="77" t="s">
        <v>29</v>
      </c>
      <c r="O162" s="77">
        <v>800</v>
      </c>
      <c r="P162" s="77">
        <v>11</v>
      </c>
    </row>
    <row r="163" spans="3:17">
      <c r="C163" s="29" t="s">
        <v>351</v>
      </c>
      <c r="D163" s="29" t="s">
        <v>349</v>
      </c>
      <c r="E163" s="29" t="s">
        <v>352</v>
      </c>
      <c r="F163" s="29" t="s">
        <v>349</v>
      </c>
      <c r="G163" s="14"/>
      <c r="K163" s="10"/>
      <c r="L163" s="12" t="s">
        <v>25</v>
      </c>
      <c r="M163" s="29" t="s">
        <v>28</v>
      </c>
      <c r="N163" s="77" t="s">
        <v>29</v>
      </c>
      <c r="O163" s="77">
        <v>800</v>
      </c>
      <c r="P163" s="77">
        <v>12</v>
      </c>
    </row>
    <row r="164" spans="3:17">
      <c r="C164" s="29" t="s">
        <v>351</v>
      </c>
      <c r="D164" s="29" t="s">
        <v>349</v>
      </c>
      <c r="E164" s="29" t="s">
        <v>352</v>
      </c>
      <c r="F164" s="29" t="s">
        <v>349</v>
      </c>
      <c r="G164" s="14"/>
      <c r="K164" s="10"/>
      <c r="L164" s="12" t="s">
        <v>25</v>
      </c>
      <c r="M164" s="29" t="s">
        <v>28</v>
      </c>
      <c r="N164" s="77" t="s">
        <v>29</v>
      </c>
      <c r="O164" s="77">
        <v>800</v>
      </c>
      <c r="P164" s="77">
        <v>13</v>
      </c>
    </row>
    <row r="165" spans="3:17">
      <c r="C165" s="29" t="s">
        <v>351</v>
      </c>
      <c r="D165" s="29" t="s">
        <v>349</v>
      </c>
      <c r="E165" s="29" t="s">
        <v>352</v>
      </c>
      <c r="F165" s="29" t="s">
        <v>349</v>
      </c>
      <c r="G165" s="14"/>
      <c r="K165" s="10"/>
      <c r="L165" s="12" t="s">
        <v>25</v>
      </c>
      <c r="M165" s="29" t="s">
        <v>28</v>
      </c>
      <c r="N165" s="77" t="s">
        <v>29</v>
      </c>
      <c r="O165" s="77">
        <v>800</v>
      </c>
      <c r="P165" s="77">
        <v>14</v>
      </c>
    </row>
    <row r="166" spans="3:17">
      <c r="C166" s="29" t="s">
        <v>351</v>
      </c>
      <c r="D166" s="29" t="s">
        <v>349</v>
      </c>
      <c r="E166" s="29" t="s">
        <v>352</v>
      </c>
      <c r="F166" s="29" t="s">
        <v>349</v>
      </c>
      <c r="G166" s="14"/>
      <c r="K166" s="10"/>
      <c r="L166" s="12" t="s">
        <v>25</v>
      </c>
      <c r="M166" s="29" t="s">
        <v>28</v>
      </c>
      <c r="N166" s="77" t="s">
        <v>29</v>
      </c>
      <c r="O166" s="77">
        <v>800</v>
      </c>
      <c r="P166" s="77">
        <v>15</v>
      </c>
    </row>
    <row r="167" spans="3:17">
      <c r="C167" s="29" t="s">
        <v>351</v>
      </c>
      <c r="D167" s="29" t="s">
        <v>349</v>
      </c>
      <c r="E167" s="29" t="s">
        <v>352</v>
      </c>
      <c r="F167" s="29" t="s">
        <v>349</v>
      </c>
      <c r="G167" s="33" t="s">
        <v>353</v>
      </c>
      <c r="K167" s="10"/>
      <c r="L167" s="12" t="s">
        <v>88</v>
      </c>
      <c r="M167" s="29" t="s">
        <v>28</v>
      </c>
      <c r="N167" s="77" t="s">
        <v>29</v>
      </c>
      <c r="O167" s="77">
        <v>801</v>
      </c>
    </row>
    <row r="168" spans="3:17">
      <c r="C168" s="29" t="s">
        <v>351</v>
      </c>
      <c r="D168" s="29" t="s">
        <v>349</v>
      </c>
      <c r="E168" s="6" t="s">
        <v>379</v>
      </c>
      <c r="F168" s="29" t="s">
        <v>350</v>
      </c>
      <c r="G168" s="32" t="s">
        <v>378</v>
      </c>
      <c r="H168" s="29">
        <v>2</v>
      </c>
      <c r="I168" s="30" t="s">
        <v>354</v>
      </c>
      <c r="K168" s="10"/>
      <c r="L168" s="6" t="s">
        <v>366</v>
      </c>
      <c r="M168" s="29">
        <v>255</v>
      </c>
      <c r="N168" s="77" t="s">
        <v>29</v>
      </c>
      <c r="O168" s="77">
        <f>O167+1</f>
        <v>802</v>
      </c>
      <c r="P168" s="77" t="s">
        <v>30</v>
      </c>
      <c r="Q168" s="29">
        <v>1</v>
      </c>
    </row>
    <row r="169" spans="3:17" ht="15.75" customHeight="1">
      <c r="C169" s="29" t="s">
        <v>351</v>
      </c>
      <c r="D169" s="29" t="s">
        <v>349</v>
      </c>
      <c r="E169" s="6" t="s">
        <v>379</v>
      </c>
      <c r="F169" s="29" t="s">
        <v>350</v>
      </c>
      <c r="G169" s="32" t="s">
        <v>371</v>
      </c>
      <c r="I169" s="30" t="s">
        <v>377</v>
      </c>
      <c r="L169" s="6" t="s">
        <v>366</v>
      </c>
      <c r="M169" s="29">
        <v>255</v>
      </c>
      <c r="N169" s="77" t="s">
        <v>29</v>
      </c>
      <c r="O169" s="77">
        <f>O168</f>
        <v>802</v>
      </c>
      <c r="P169" s="77">
        <f>P168+1</f>
        <v>1</v>
      </c>
      <c r="Q169" s="29" t="s">
        <v>27</v>
      </c>
    </row>
    <row r="170" spans="3:17" ht="15.75" customHeight="1">
      <c r="G170" s="32" t="s">
        <v>372</v>
      </c>
      <c r="I170" s="30" t="s">
        <v>377</v>
      </c>
      <c r="L170" s="6" t="s">
        <v>366</v>
      </c>
      <c r="M170" s="29">
        <v>255</v>
      </c>
      <c r="N170" s="77" t="s">
        <v>29</v>
      </c>
      <c r="O170" s="77">
        <f t="shared" ref="O170:O174" si="4">O169</f>
        <v>802</v>
      </c>
      <c r="P170" s="77">
        <f t="shared" ref="P170:P174" si="5">P169+1</f>
        <v>2</v>
      </c>
    </row>
    <row r="171" spans="3:17" ht="15.75" customHeight="1">
      <c r="G171" s="32" t="s">
        <v>373</v>
      </c>
      <c r="I171" s="30" t="s">
        <v>377</v>
      </c>
      <c r="L171" s="6" t="s">
        <v>366</v>
      </c>
      <c r="M171" s="29">
        <v>255</v>
      </c>
      <c r="N171" s="77" t="s">
        <v>29</v>
      </c>
      <c r="O171" s="77">
        <f t="shared" si="4"/>
        <v>802</v>
      </c>
      <c r="P171" s="77">
        <f t="shared" si="5"/>
        <v>3</v>
      </c>
    </row>
    <row r="172" spans="3:17" ht="15.75" customHeight="1">
      <c r="G172" s="32" t="s">
        <v>374</v>
      </c>
      <c r="I172" s="30" t="s">
        <v>377</v>
      </c>
      <c r="L172" s="6" t="s">
        <v>366</v>
      </c>
      <c r="M172" s="29">
        <v>255</v>
      </c>
      <c r="N172" s="77" t="s">
        <v>29</v>
      </c>
      <c r="O172" s="77">
        <f t="shared" si="4"/>
        <v>802</v>
      </c>
      <c r="P172" s="77">
        <f t="shared" si="5"/>
        <v>4</v>
      </c>
    </row>
    <row r="173" spans="3:17" ht="15.75" customHeight="1">
      <c r="G173" s="32" t="s">
        <v>375</v>
      </c>
      <c r="I173" s="30" t="s">
        <v>377</v>
      </c>
      <c r="L173" s="6" t="s">
        <v>366</v>
      </c>
      <c r="M173" s="29">
        <v>255</v>
      </c>
      <c r="N173" s="77" t="s">
        <v>29</v>
      </c>
      <c r="O173" s="77">
        <f t="shared" si="4"/>
        <v>802</v>
      </c>
      <c r="P173" s="77">
        <f t="shared" si="5"/>
        <v>5</v>
      </c>
    </row>
    <row r="174" spans="3:17" ht="15.75" customHeight="1">
      <c r="G174" s="32" t="s">
        <v>376</v>
      </c>
      <c r="I174" s="30" t="s">
        <v>377</v>
      </c>
      <c r="L174" s="6" t="s">
        <v>366</v>
      </c>
      <c r="M174" s="29">
        <v>255</v>
      </c>
      <c r="N174" s="77" t="s">
        <v>29</v>
      </c>
      <c r="O174" s="77">
        <f t="shared" si="4"/>
        <v>802</v>
      </c>
      <c r="P174" s="77">
        <f t="shared" si="5"/>
        <v>6</v>
      </c>
    </row>
    <row r="175" spans="3:17">
      <c r="C175" s="29" t="s">
        <v>351</v>
      </c>
      <c r="D175" s="29" t="s">
        <v>349</v>
      </c>
      <c r="E175" s="6" t="s">
        <v>381</v>
      </c>
      <c r="F175" s="29" t="s">
        <v>350</v>
      </c>
      <c r="G175" s="32" t="s">
        <v>382</v>
      </c>
      <c r="H175" s="29">
        <v>2</v>
      </c>
      <c r="I175" s="30" t="s">
        <v>354</v>
      </c>
      <c r="K175" s="10"/>
      <c r="L175" s="6" t="s">
        <v>366</v>
      </c>
      <c r="M175" s="29">
        <v>255</v>
      </c>
      <c r="N175" s="77" t="s">
        <v>29</v>
      </c>
      <c r="O175" s="77">
        <f>O168+1</f>
        <v>803</v>
      </c>
      <c r="P175" s="77" t="s">
        <v>30</v>
      </c>
      <c r="Q175" s="29">
        <v>1</v>
      </c>
    </row>
    <row r="176" spans="3:17" ht="15.75" customHeight="1">
      <c r="C176" s="29" t="s">
        <v>351</v>
      </c>
      <c r="D176" s="29" t="s">
        <v>349</v>
      </c>
      <c r="E176" s="6" t="s">
        <v>381</v>
      </c>
      <c r="F176" s="29" t="s">
        <v>350</v>
      </c>
      <c r="G176" s="32" t="s">
        <v>383</v>
      </c>
      <c r="I176" s="30" t="s">
        <v>377</v>
      </c>
      <c r="L176" s="6" t="s">
        <v>366</v>
      </c>
      <c r="M176" s="29">
        <v>255</v>
      </c>
      <c r="N176" s="77" t="s">
        <v>29</v>
      </c>
      <c r="O176" s="77">
        <f t="shared" ref="O176:O223" si="6">O169+1</f>
        <v>803</v>
      </c>
      <c r="P176" s="77">
        <f>P175+1</f>
        <v>1</v>
      </c>
      <c r="Q176" s="29" t="s">
        <v>27</v>
      </c>
    </row>
    <row r="177" spans="3:17" ht="15.75" customHeight="1">
      <c r="G177" s="32" t="s">
        <v>384</v>
      </c>
      <c r="I177" s="30" t="s">
        <v>377</v>
      </c>
      <c r="L177" s="6" t="s">
        <v>366</v>
      </c>
      <c r="M177" s="29">
        <v>255</v>
      </c>
      <c r="N177" s="77" t="s">
        <v>29</v>
      </c>
      <c r="O177" s="77">
        <f t="shared" si="6"/>
        <v>803</v>
      </c>
      <c r="P177" s="77">
        <f t="shared" ref="P177:P181" si="7">P176+1</f>
        <v>2</v>
      </c>
    </row>
    <row r="178" spans="3:17" ht="15.75" customHeight="1">
      <c r="G178" s="32" t="s">
        <v>385</v>
      </c>
      <c r="I178" s="30" t="s">
        <v>377</v>
      </c>
      <c r="L178" s="6" t="s">
        <v>366</v>
      </c>
      <c r="M178" s="29">
        <v>255</v>
      </c>
      <c r="N178" s="77" t="s">
        <v>29</v>
      </c>
      <c r="O178" s="77">
        <f t="shared" si="6"/>
        <v>803</v>
      </c>
      <c r="P178" s="77">
        <f t="shared" si="7"/>
        <v>3</v>
      </c>
    </row>
    <row r="179" spans="3:17" ht="15.75" customHeight="1">
      <c r="G179" s="32" t="s">
        <v>386</v>
      </c>
      <c r="I179" s="30" t="s">
        <v>377</v>
      </c>
      <c r="L179" s="6" t="s">
        <v>366</v>
      </c>
      <c r="M179" s="29">
        <v>255</v>
      </c>
      <c r="N179" s="77" t="s">
        <v>29</v>
      </c>
      <c r="O179" s="77">
        <f t="shared" si="6"/>
        <v>803</v>
      </c>
      <c r="P179" s="77">
        <f t="shared" si="7"/>
        <v>4</v>
      </c>
    </row>
    <row r="180" spans="3:17" ht="15.75" customHeight="1">
      <c r="G180" s="32" t="s">
        <v>387</v>
      </c>
      <c r="I180" s="30" t="s">
        <v>377</v>
      </c>
      <c r="L180" s="6" t="s">
        <v>366</v>
      </c>
      <c r="M180" s="29">
        <v>255</v>
      </c>
      <c r="N180" s="77" t="s">
        <v>29</v>
      </c>
      <c r="O180" s="77">
        <f t="shared" si="6"/>
        <v>803</v>
      </c>
      <c r="P180" s="77">
        <f t="shared" si="7"/>
        <v>5</v>
      </c>
    </row>
    <row r="181" spans="3:17" ht="15.75" customHeight="1">
      <c r="G181" s="32" t="s">
        <v>388</v>
      </c>
      <c r="I181" s="30" t="s">
        <v>377</v>
      </c>
      <c r="L181" s="6" t="s">
        <v>366</v>
      </c>
      <c r="M181" s="29">
        <v>255</v>
      </c>
      <c r="N181" s="77" t="s">
        <v>29</v>
      </c>
      <c r="O181" s="77">
        <f t="shared" si="6"/>
        <v>803</v>
      </c>
      <c r="P181" s="77">
        <f t="shared" si="7"/>
        <v>6</v>
      </c>
    </row>
    <row r="182" spans="3:17">
      <c r="C182" s="29" t="s">
        <v>351</v>
      </c>
      <c r="D182" s="29" t="s">
        <v>349</v>
      </c>
      <c r="E182" s="30" t="s">
        <v>396</v>
      </c>
      <c r="F182" s="29" t="s">
        <v>350</v>
      </c>
      <c r="G182" s="32" t="s">
        <v>424</v>
      </c>
      <c r="H182" s="29">
        <v>2</v>
      </c>
      <c r="I182" s="30" t="s">
        <v>354</v>
      </c>
      <c r="K182" s="10"/>
      <c r="L182" s="6" t="s">
        <v>366</v>
      </c>
      <c r="M182" s="29">
        <v>255</v>
      </c>
      <c r="N182" s="77" t="s">
        <v>29</v>
      </c>
      <c r="O182" s="77">
        <f t="shared" si="6"/>
        <v>804</v>
      </c>
      <c r="P182" s="77" t="s">
        <v>30</v>
      </c>
      <c r="Q182" s="29">
        <v>1</v>
      </c>
    </row>
    <row r="183" spans="3:17" ht="15.75" customHeight="1">
      <c r="C183" s="29" t="s">
        <v>351</v>
      </c>
      <c r="D183" s="29" t="s">
        <v>349</v>
      </c>
      <c r="E183" s="30" t="s">
        <v>396</v>
      </c>
      <c r="F183" s="29" t="s">
        <v>350</v>
      </c>
      <c r="G183" s="32" t="s">
        <v>418</v>
      </c>
      <c r="I183" s="30" t="s">
        <v>377</v>
      </c>
      <c r="L183" s="6" t="s">
        <v>366</v>
      </c>
      <c r="M183" s="29">
        <v>255</v>
      </c>
      <c r="N183" s="77" t="s">
        <v>29</v>
      </c>
      <c r="O183" s="77">
        <f t="shared" si="6"/>
        <v>804</v>
      </c>
      <c r="P183" s="77">
        <f>P182+1</f>
        <v>1</v>
      </c>
      <c r="Q183" s="29" t="s">
        <v>27</v>
      </c>
    </row>
    <row r="184" spans="3:17" ht="15.75" customHeight="1">
      <c r="G184" s="32" t="s">
        <v>419</v>
      </c>
      <c r="I184" s="30" t="s">
        <v>377</v>
      </c>
      <c r="L184" s="6" t="s">
        <v>366</v>
      </c>
      <c r="M184" s="29">
        <v>255</v>
      </c>
      <c r="N184" s="77" t="s">
        <v>29</v>
      </c>
      <c r="O184" s="77">
        <f t="shared" si="6"/>
        <v>804</v>
      </c>
      <c r="P184" s="77">
        <f t="shared" ref="P184:P188" si="8">P183+1</f>
        <v>2</v>
      </c>
    </row>
    <row r="185" spans="3:17" ht="15.75" customHeight="1">
      <c r="G185" s="32" t="s">
        <v>420</v>
      </c>
      <c r="I185" s="30" t="s">
        <v>377</v>
      </c>
      <c r="L185" s="6" t="s">
        <v>366</v>
      </c>
      <c r="M185" s="29">
        <v>255</v>
      </c>
      <c r="N185" s="77" t="s">
        <v>29</v>
      </c>
      <c r="O185" s="77">
        <f t="shared" si="6"/>
        <v>804</v>
      </c>
      <c r="P185" s="77">
        <f t="shared" si="8"/>
        <v>3</v>
      </c>
    </row>
    <row r="186" spans="3:17" ht="15.75" customHeight="1">
      <c r="G186" s="32" t="s">
        <v>421</v>
      </c>
      <c r="I186" s="30" t="s">
        <v>377</v>
      </c>
      <c r="L186" s="6" t="s">
        <v>366</v>
      </c>
      <c r="M186" s="29">
        <v>255</v>
      </c>
      <c r="N186" s="77" t="s">
        <v>29</v>
      </c>
      <c r="O186" s="77">
        <f t="shared" si="6"/>
        <v>804</v>
      </c>
      <c r="P186" s="77">
        <f t="shared" si="8"/>
        <v>4</v>
      </c>
    </row>
    <row r="187" spans="3:17" ht="15.75" customHeight="1">
      <c r="G187" s="32" t="s">
        <v>422</v>
      </c>
      <c r="I187" s="30" t="s">
        <v>377</v>
      </c>
      <c r="L187" s="6" t="s">
        <v>366</v>
      </c>
      <c r="M187" s="29">
        <v>255</v>
      </c>
      <c r="N187" s="77" t="s">
        <v>29</v>
      </c>
      <c r="O187" s="77">
        <f t="shared" si="6"/>
        <v>804</v>
      </c>
      <c r="P187" s="77">
        <f t="shared" si="8"/>
        <v>5</v>
      </c>
    </row>
    <row r="188" spans="3:17" ht="15.75" customHeight="1">
      <c r="G188" s="32" t="s">
        <v>423</v>
      </c>
      <c r="I188" s="30" t="s">
        <v>377</v>
      </c>
      <c r="L188" s="6" t="s">
        <v>366</v>
      </c>
      <c r="M188" s="29">
        <v>255</v>
      </c>
      <c r="N188" s="77" t="s">
        <v>29</v>
      </c>
      <c r="O188" s="77">
        <f t="shared" si="6"/>
        <v>804</v>
      </c>
      <c r="P188" s="77">
        <f t="shared" si="8"/>
        <v>6</v>
      </c>
    </row>
    <row r="189" spans="3:17">
      <c r="C189" s="29" t="s">
        <v>351</v>
      </c>
      <c r="D189" s="29" t="s">
        <v>349</v>
      </c>
      <c r="E189" s="6" t="s">
        <v>397</v>
      </c>
      <c r="F189" s="29" t="s">
        <v>350</v>
      </c>
      <c r="G189" s="32" t="s">
        <v>425</v>
      </c>
      <c r="H189" s="29">
        <v>2</v>
      </c>
      <c r="I189" s="30" t="s">
        <v>354</v>
      </c>
      <c r="K189" s="10"/>
      <c r="L189" s="6" t="s">
        <v>366</v>
      </c>
      <c r="M189" s="29">
        <v>255</v>
      </c>
      <c r="N189" s="77" t="s">
        <v>29</v>
      </c>
      <c r="O189" s="77">
        <f t="shared" si="6"/>
        <v>805</v>
      </c>
      <c r="P189" s="77" t="s">
        <v>30</v>
      </c>
      <c r="Q189" s="29">
        <v>1</v>
      </c>
    </row>
    <row r="190" spans="3:17" ht="15.75" customHeight="1">
      <c r="C190" s="29" t="s">
        <v>351</v>
      </c>
      <c r="D190" s="29" t="s">
        <v>349</v>
      </c>
      <c r="E190" s="6" t="s">
        <v>397</v>
      </c>
      <c r="F190" s="29" t="s">
        <v>350</v>
      </c>
      <c r="G190" s="32" t="s">
        <v>426</v>
      </c>
      <c r="I190" s="30" t="s">
        <v>377</v>
      </c>
      <c r="L190" s="6" t="s">
        <v>366</v>
      </c>
      <c r="M190" s="29">
        <v>255</v>
      </c>
      <c r="N190" s="77" t="s">
        <v>29</v>
      </c>
      <c r="O190" s="77">
        <f t="shared" si="6"/>
        <v>805</v>
      </c>
      <c r="P190" s="77">
        <f>P189+1</f>
        <v>1</v>
      </c>
      <c r="Q190" s="29" t="s">
        <v>27</v>
      </c>
    </row>
    <row r="191" spans="3:17" ht="15.75" customHeight="1">
      <c r="G191" s="32" t="s">
        <v>427</v>
      </c>
      <c r="I191" s="30" t="s">
        <v>377</v>
      </c>
      <c r="L191" s="6" t="s">
        <v>366</v>
      </c>
      <c r="M191" s="29">
        <v>255</v>
      </c>
      <c r="N191" s="77" t="s">
        <v>29</v>
      </c>
      <c r="O191" s="77">
        <f t="shared" si="6"/>
        <v>805</v>
      </c>
      <c r="P191" s="77">
        <f t="shared" ref="P191:P195" si="9">P190+1</f>
        <v>2</v>
      </c>
    </row>
    <row r="192" spans="3:17" ht="15.75" customHeight="1">
      <c r="G192" s="32" t="s">
        <v>428</v>
      </c>
      <c r="I192" s="30" t="s">
        <v>377</v>
      </c>
      <c r="L192" s="6" t="s">
        <v>366</v>
      </c>
      <c r="M192" s="29">
        <v>255</v>
      </c>
      <c r="N192" s="77" t="s">
        <v>29</v>
      </c>
      <c r="O192" s="77">
        <f t="shared" si="6"/>
        <v>805</v>
      </c>
      <c r="P192" s="77">
        <f t="shared" si="9"/>
        <v>3</v>
      </c>
    </row>
    <row r="193" spans="3:17" ht="15.75" customHeight="1">
      <c r="G193" s="32" t="s">
        <v>429</v>
      </c>
      <c r="I193" s="30" t="s">
        <v>377</v>
      </c>
      <c r="L193" s="6" t="s">
        <v>366</v>
      </c>
      <c r="M193" s="29">
        <v>255</v>
      </c>
      <c r="N193" s="77" t="s">
        <v>29</v>
      </c>
      <c r="O193" s="77">
        <f t="shared" si="6"/>
        <v>805</v>
      </c>
      <c r="P193" s="77">
        <f t="shared" si="9"/>
        <v>4</v>
      </c>
    </row>
    <row r="194" spans="3:17" ht="15.75" customHeight="1">
      <c r="G194" s="32" t="s">
        <v>430</v>
      </c>
      <c r="I194" s="30" t="s">
        <v>377</v>
      </c>
      <c r="L194" s="6" t="s">
        <v>366</v>
      </c>
      <c r="M194" s="29">
        <v>255</v>
      </c>
      <c r="N194" s="77" t="s">
        <v>29</v>
      </c>
      <c r="O194" s="77">
        <f t="shared" si="6"/>
        <v>805</v>
      </c>
      <c r="P194" s="77">
        <f t="shared" si="9"/>
        <v>5</v>
      </c>
    </row>
    <row r="195" spans="3:17" ht="15.75" customHeight="1">
      <c r="G195" s="32" t="s">
        <v>431</v>
      </c>
      <c r="I195" s="30" t="s">
        <v>377</v>
      </c>
      <c r="L195" s="6" t="s">
        <v>366</v>
      </c>
      <c r="M195" s="29">
        <v>255</v>
      </c>
      <c r="N195" s="77" t="s">
        <v>29</v>
      </c>
      <c r="O195" s="77">
        <f t="shared" si="6"/>
        <v>805</v>
      </c>
      <c r="P195" s="77">
        <f t="shared" si="9"/>
        <v>6</v>
      </c>
    </row>
    <row r="196" spans="3:17">
      <c r="C196" s="29" t="s">
        <v>351</v>
      </c>
      <c r="D196" s="29" t="s">
        <v>349</v>
      </c>
      <c r="E196" s="30" t="s">
        <v>398</v>
      </c>
      <c r="F196" s="29" t="s">
        <v>350</v>
      </c>
      <c r="G196" s="32" t="s">
        <v>389</v>
      </c>
      <c r="H196" s="29">
        <v>2</v>
      </c>
      <c r="I196" s="30" t="s">
        <v>354</v>
      </c>
      <c r="K196" s="10"/>
      <c r="L196" s="6" t="s">
        <v>366</v>
      </c>
      <c r="M196" s="29">
        <v>255</v>
      </c>
      <c r="N196" s="77" t="s">
        <v>29</v>
      </c>
      <c r="O196" s="77">
        <f t="shared" si="6"/>
        <v>806</v>
      </c>
      <c r="P196" s="77" t="s">
        <v>30</v>
      </c>
      <c r="Q196" s="29">
        <v>1</v>
      </c>
    </row>
    <row r="197" spans="3:17" ht="15.75" customHeight="1">
      <c r="C197" s="29" t="s">
        <v>351</v>
      </c>
      <c r="D197" s="29" t="s">
        <v>349</v>
      </c>
      <c r="E197" s="30" t="s">
        <v>398</v>
      </c>
      <c r="F197" s="29" t="s">
        <v>350</v>
      </c>
      <c r="G197" s="32" t="s">
        <v>390</v>
      </c>
      <c r="I197" s="30" t="s">
        <v>377</v>
      </c>
      <c r="L197" s="6" t="s">
        <v>366</v>
      </c>
      <c r="M197" s="29">
        <v>255</v>
      </c>
      <c r="N197" s="77" t="s">
        <v>29</v>
      </c>
      <c r="O197" s="77">
        <f t="shared" si="6"/>
        <v>806</v>
      </c>
      <c r="P197" s="77">
        <f>P196+1</f>
        <v>1</v>
      </c>
      <c r="Q197" s="29" t="s">
        <v>27</v>
      </c>
    </row>
    <row r="198" spans="3:17" ht="15.75" customHeight="1">
      <c r="G198" s="32" t="s">
        <v>391</v>
      </c>
      <c r="I198" s="30" t="s">
        <v>377</v>
      </c>
      <c r="L198" s="6" t="s">
        <v>366</v>
      </c>
      <c r="M198" s="29">
        <v>255</v>
      </c>
      <c r="N198" s="77" t="s">
        <v>29</v>
      </c>
      <c r="O198" s="77">
        <f t="shared" si="6"/>
        <v>806</v>
      </c>
      <c r="P198" s="77">
        <f t="shared" ref="P198:P202" si="10">P197+1</f>
        <v>2</v>
      </c>
    </row>
    <row r="199" spans="3:17" ht="15.75" customHeight="1">
      <c r="G199" s="32" t="s">
        <v>392</v>
      </c>
      <c r="I199" s="30" t="s">
        <v>377</v>
      </c>
      <c r="L199" s="6" t="s">
        <v>366</v>
      </c>
      <c r="M199" s="29">
        <v>255</v>
      </c>
      <c r="N199" s="77" t="s">
        <v>29</v>
      </c>
      <c r="O199" s="77">
        <f t="shared" si="6"/>
        <v>806</v>
      </c>
      <c r="P199" s="77">
        <f t="shared" si="10"/>
        <v>3</v>
      </c>
    </row>
    <row r="200" spans="3:17" ht="15.75" customHeight="1">
      <c r="G200" s="32" t="s">
        <v>393</v>
      </c>
      <c r="I200" s="30" t="s">
        <v>377</v>
      </c>
      <c r="L200" s="6" t="s">
        <v>366</v>
      </c>
      <c r="M200" s="29">
        <v>255</v>
      </c>
      <c r="N200" s="77" t="s">
        <v>29</v>
      </c>
      <c r="O200" s="77">
        <f t="shared" si="6"/>
        <v>806</v>
      </c>
      <c r="P200" s="77">
        <f t="shared" si="10"/>
        <v>4</v>
      </c>
    </row>
    <row r="201" spans="3:17" ht="15.75" customHeight="1">
      <c r="G201" s="32" t="s">
        <v>394</v>
      </c>
      <c r="I201" s="30" t="s">
        <v>377</v>
      </c>
      <c r="L201" s="6" t="s">
        <v>366</v>
      </c>
      <c r="M201" s="29">
        <v>255</v>
      </c>
      <c r="N201" s="77" t="s">
        <v>29</v>
      </c>
      <c r="O201" s="77">
        <f t="shared" si="6"/>
        <v>806</v>
      </c>
      <c r="P201" s="77">
        <f t="shared" si="10"/>
        <v>5</v>
      </c>
    </row>
    <row r="202" spans="3:17" ht="15.75" customHeight="1">
      <c r="G202" s="32" t="s">
        <v>395</v>
      </c>
      <c r="I202" s="30" t="s">
        <v>377</v>
      </c>
      <c r="L202" s="6" t="s">
        <v>366</v>
      </c>
      <c r="M202" s="29">
        <v>255</v>
      </c>
      <c r="N202" s="77" t="s">
        <v>29</v>
      </c>
      <c r="O202" s="77">
        <f t="shared" si="6"/>
        <v>806</v>
      </c>
      <c r="P202" s="77">
        <f t="shared" si="10"/>
        <v>6</v>
      </c>
    </row>
    <row r="203" spans="3:17">
      <c r="C203" s="29" t="s">
        <v>351</v>
      </c>
      <c r="D203" s="29" t="s">
        <v>349</v>
      </c>
      <c r="E203" s="30" t="s">
        <v>479</v>
      </c>
      <c r="F203" s="29" t="s">
        <v>350</v>
      </c>
      <c r="G203" s="32" t="s">
        <v>482</v>
      </c>
      <c r="H203" s="29">
        <v>2</v>
      </c>
      <c r="I203" s="30" t="s">
        <v>354</v>
      </c>
      <c r="K203" s="10"/>
      <c r="L203" s="6" t="s">
        <v>366</v>
      </c>
      <c r="M203" s="29">
        <v>255</v>
      </c>
      <c r="N203" s="77" t="s">
        <v>29</v>
      </c>
      <c r="O203" s="77">
        <f t="shared" si="6"/>
        <v>807</v>
      </c>
      <c r="P203" s="77" t="s">
        <v>30</v>
      </c>
      <c r="Q203" s="29">
        <v>1</v>
      </c>
    </row>
    <row r="204" spans="3:17" ht="15.75" customHeight="1">
      <c r="C204" s="29" t="s">
        <v>351</v>
      </c>
      <c r="D204" s="29" t="s">
        <v>349</v>
      </c>
      <c r="E204" s="30" t="s">
        <v>479</v>
      </c>
      <c r="F204" s="29" t="s">
        <v>350</v>
      </c>
      <c r="G204" s="32" t="s">
        <v>483</v>
      </c>
      <c r="I204" s="30" t="s">
        <v>377</v>
      </c>
      <c r="L204" s="6" t="s">
        <v>366</v>
      </c>
      <c r="M204" s="29">
        <v>255</v>
      </c>
      <c r="N204" s="77" t="s">
        <v>29</v>
      </c>
      <c r="O204" s="77">
        <f t="shared" si="6"/>
        <v>807</v>
      </c>
      <c r="P204" s="77">
        <f>P203+1</f>
        <v>1</v>
      </c>
      <c r="Q204" s="29" t="s">
        <v>27</v>
      </c>
    </row>
    <row r="205" spans="3:17" ht="15.75" customHeight="1">
      <c r="G205" s="32" t="s">
        <v>484</v>
      </c>
      <c r="I205" s="30" t="s">
        <v>377</v>
      </c>
      <c r="L205" s="6" t="s">
        <v>366</v>
      </c>
      <c r="M205" s="29">
        <v>255</v>
      </c>
      <c r="N205" s="77" t="s">
        <v>29</v>
      </c>
      <c r="O205" s="77">
        <f t="shared" si="6"/>
        <v>807</v>
      </c>
      <c r="P205" s="77">
        <f t="shared" ref="P205:P209" si="11">P204+1</f>
        <v>2</v>
      </c>
    </row>
    <row r="206" spans="3:17" ht="15.75" customHeight="1">
      <c r="G206" s="32" t="s">
        <v>485</v>
      </c>
      <c r="I206" s="30" t="s">
        <v>377</v>
      </c>
      <c r="L206" s="6" t="s">
        <v>366</v>
      </c>
      <c r="M206" s="29">
        <v>255</v>
      </c>
      <c r="N206" s="77" t="s">
        <v>29</v>
      </c>
      <c r="O206" s="77">
        <f t="shared" si="6"/>
        <v>807</v>
      </c>
      <c r="P206" s="77">
        <f t="shared" si="11"/>
        <v>3</v>
      </c>
    </row>
    <row r="207" spans="3:17" ht="15.75" customHeight="1">
      <c r="G207" s="32" t="s">
        <v>486</v>
      </c>
      <c r="I207" s="30" t="s">
        <v>377</v>
      </c>
      <c r="L207" s="6" t="s">
        <v>366</v>
      </c>
      <c r="M207" s="29">
        <v>255</v>
      </c>
      <c r="N207" s="77" t="s">
        <v>29</v>
      </c>
      <c r="O207" s="77">
        <f t="shared" si="6"/>
        <v>807</v>
      </c>
      <c r="P207" s="77">
        <f t="shared" si="11"/>
        <v>4</v>
      </c>
    </row>
    <row r="208" spans="3:17" ht="15.75" customHeight="1">
      <c r="G208" s="32" t="s">
        <v>487</v>
      </c>
      <c r="I208" s="30" t="s">
        <v>377</v>
      </c>
      <c r="L208" s="6" t="s">
        <v>366</v>
      </c>
      <c r="M208" s="29">
        <v>255</v>
      </c>
      <c r="N208" s="77" t="s">
        <v>29</v>
      </c>
      <c r="O208" s="77">
        <f t="shared" si="6"/>
        <v>807</v>
      </c>
      <c r="P208" s="77">
        <f t="shared" si="11"/>
        <v>5</v>
      </c>
    </row>
    <row r="209" spans="3:17" ht="15.75" customHeight="1">
      <c r="G209" s="32" t="s">
        <v>488</v>
      </c>
      <c r="I209" s="30" t="s">
        <v>377</v>
      </c>
      <c r="L209" s="6" t="s">
        <v>366</v>
      </c>
      <c r="M209" s="29">
        <v>255</v>
      </c>
      <c r="N209" s="77" t="s">
        <v>29</v>
      </c>
      <c r="O209" s="77">
        <f t="shared" si="6"/>
        <v>807</v>
      </c>
      <c r="P209" s="77">
        <f t="shared" si="11"/>
        <v>6</v>
      </c>
    </row>
    <row r="210" spans="3:17">
      <c r="C210" s="29" t="s">
        <v>351</v>
      </c>
      <c r="D210" s="29" t="s">
        <v>349</v>
      </c>
      <c r="E210" s="30" t="s">
        <v>480</v>
      </c>
      <c r="F210" s="29" t="s">
        <v>350</v>
      </c>
      <c r="G210" s="32" t="s">
        <v>489</v>
      </c>
      <c r="H210" s="29">
        <v>2</v>
      </c>
      <c r="I210" s="30" t="s">
        <v>354</v>
      </c>
      <c r="K210" s="10"/>
      <c r="L210" s="6" t="s">
        <v>366</v>
      </c>
      <c r="M210" s="29">
        <v>255</v>
      </c>
      <c r="N210" s="77" t="s">
        <v>29</v>
      </c>
      <c r="O210" s="77">
        <f t="shared" si="6"/>
        <v>808</v>
      </c>
      <c r="P210" s="77" t="s">
        <v>30</v>
      </c>
      <c r="Q210" s="29">
        <v>1</v>
      </c>
    </row>
    <row r="211" spans="3:17" ht="15.75" customHeight="1">
      <c r="C211" s="29" t="s">
        <v>351</v>
      </c>
      <c r="D211" s="29" t="s">
        <v>349</v>
      </c>
      <c r="E211" s="30" t="s">
        <v>480</v>
      </c>
      <c r="F211" s="29" t="s">
        <v>350</v>
      </c>
      <c r="G211" s="32" t="s">
        <v>490</v>
      </c>
      <c r="I211" s="30" t="s">
        <v>377</v>
      </c>
      <c r="L211" s="6" t="s">
        <v>366</v>
      </c>
      <c r="M211" s="29">
        <v>255</v>
      </c>
      <c r="N211" s="77" t="s">
        <v>29</v>
      </c>
      <c r="O211" s="77">
        <f t="shared" si="6"/>
        <v>808</v>
      </c>
      <c r="P211" s="77">
        <f>P210+1</f>
        <v>1</v>
      </c>
      <c r="Q211" s="29" t="s">
        <v>27</v>
      </c>
    </row>
    <row r="212" spans="3:17" ht="15.75" customHeight="1">
      <c r="G212" s="32" t="s">
        <v>491</v>
      </c>
      <c r="I212" s="30" t="s">
        <v>377</v>
      </c>
      <c r="L212" s="6" t="s">
        <v>366</v>
      </c>
      <c r="M212" s="29">
        <v>255</v>
      </c>
      <c r="N212" s="77" t="s">
        <v>29</v>
      </c>
      <c r="O212" s="77">
        <f t="shared" si="6"/>
        <v>808</v>
      </c>
      <c r="P212" s="77">
        <f t="shared" ref="P212:P216" si="12">P211+1</f>
        <v>2</v>
      </c>
    </row>
    <row r="213" spans="3:17" ht="15.75" customHeight="1">
      <c r="G213" s="32" t="s">
        <v>492</v>
      </c>
      <c r="I213" s="30" t="s">
        <v>377</v>
      </c>
      <c r="L213" s="6" t="s">
        <v>366</v>
      </c>
      <c r="M213" s="29">
        <v>255</v>
      </c>
      <c r="N213" s="77" t="s">
        <v>29</v>
      </c>
      <c r="O213" s="77">
        <f t="shared" si="6"/>
        <v>808</v>
      </c>
      <c r="P213" s="77">
        <f t="shared" si="12"/>
        <v>3</v>
      </c>
    </row>
    <row r="214" spans="3:17" ht="15.75" customHeight="1">
      <c r="G214" s="32" t="s">
        <v>493</v>
      </c>
      <c r="I214" s="30" t="s">
        <v>377</v>
      </c>
      <c r="L214" s="6" t="s">
        <v>366</v>
      </c>
      <c r="M214" s="29">
        <v>255</v>
      </c>
      <c r="N214" s="77" t="s">
        <v>29</v>
      </c>
      <c r="O214" s="77">
        <f t="shared" si="6"/>
        <v>808</v>
      </c>
      <c r="P214" s="77">
        <f t="shared" si="12"/>
        <v>4</v>
      </c>
    </row>
    <row r="215" spans="3:17" ht="15.75" customHeight="1">
      <c r="G215" s="32" t="s">
        <v>494</v>
      </c>
      <c r="I215" s="30" t="s">
        <v>377</v>
      </c>
      <c r="L215" s="6" t="s">
        <v>366</v>
      </c>
      <c r="M215" s="29">
        <v>255</v>
      </c>
      <c r="N215" s="77" t="s">
        <v>29</v>
      </c>
      <c r="O215" s="77">
        <f t="shared" si="6"/>
        <v>808</v>
      </c>
      <c r="P215" s="77">
        <f t="shared" si="12"/>
        <v>5</v>
      </c>
    </row>
    <row r="216" spans="3:17" ht="15.75" customHeight="1">
      <c r="G216" s="32" t="s">
        <v>495</v>
      </c>
      <c r="I216" s="30" t="s">
        <v>377</v>
      </c>
      <c r="L216" s="6" t="s">
        <v>366</v>
      </c>
      <c r="M216" s="29">
        <v>255</v>
      </c>
      <c r="N216" s="77" t="s">
        <v>29</v>
      </c>
      <c r="O216" s="77">
        <f t="shared" si="6"/>
        <v>808</v>
      </c>
      <c r="P216" s="77">
        <f t="shared" si="12"/>
        <v>6</v>
      </c>
    </row>
    <row r="217" spans="3:17">
      <c r="C217" s="29" t="s">
        <v>351</v>
      </c>
      <c r="D217" s="29" t="s">
        <v>349</v>
      </c>
      <c r="E217" s="30" t="s">
        <v>481</v>
      </c>
      <c r="F217" s="29" t="s">
        <v>350</v>
      </c>
      <c r="G217" s="32" t="s">
        <v>496</v>
      </c>
      <c r="H217" s="29">
        <v>2</v>
      </c>
      <c r="I217" s="30" t="s">
        <v>354</v>
      </c>
      <c r="K217" s="10"/>
      <c r="L217" s="6" t="s">
        <v>366</v>
      </c>
      <c r="M217" s="29">
        <v>255</v>
      </c>
      <c r="N217" s="77" t="s">
        <v>29</v>
      </c>
      <c r="O217" s="77">
        <f t="shared" si="6"/>
        <v>809</v>
      </c>
      <c r="P217" s="77" t="s">
        <v>30</v>
      </c>
      <c r="Q217" s="29">
        <v>1</v>
      </c>
    </row>
    <row r="218" spans="3:17" ht="15.75" customHeight="1">
      <c r="C218" s="29" t="s">
        <v>351</v>
      </c>
      <c r="D218" s="29" t="s">
        <v>349</v>
      </c>
      <c r="E218" s="30" t="s">
        <v>481</v>
      </c>
      <c r="F218" s="29" t="s">
        <v>350</v>
      </c>
      <c r="G218" s="32" t="s">
        <v>497</v>
      </c>
      <c r="I218" s="30" t="s">
        <v>377</v>
      </c>
      <c r="L218" s="6" t="s">
        <v>366</v>
      </c>
      <c r="M218" s="29">
        <v>255</v>
      </c>
      <c r="N218" s="77" t="s">
        <v>29</v>
      </c>
      <c r="O218" s="77">
        <f t="shared" si="6"/>
        <v>809</v>
      </c>
      <c r="P218" s="77">
        <f>P217+1</f>
        <v>1</v>
      </c>
      <c r="Q218" s="29" t="s">
        <v>27</v>
      </c>
    </row>
    <row r="219" spans="3:17" ht="15.75" customHeight="1">
      <c r="G219" s="32" t="s">
        <v>498</v>
      </c>
      <c r="I219" s="30" t="s">
        <v>377</v>
      </c>
      <c r="L219" s="6" t="s">
        <v>366</v>
      </c>
      <c r="M219" s="29">
        <v>255</v>
      </c>
      <c r="N219" s="77" t="s">
        <v>29</v>
      </c>
      <c r="O219" s="77">
        <f t="shared" si="6"/>
        <v>809</v>
      </c>
      <c r="P219" s="77">
        <f t="shared" ref="P219:P223" si="13">P218+1</f>
        <v>2</v>
      </c>
    </row>
    <row r="220" spans="3:17" ht="15.75" customHeight="1">
      <c r="G220" s="32" t="s">
        <v>499</v>
      </c>
      <c r="I220" s="30" t="s">
        <v>377</v>
      </c>
      <c r="L220" s="6" t="s">
        <v>366</v>
      </c>
      <c r="M220" s="29">
        <v>255</v>
      </c>
      <c r="N220" s="77" t="s">
        <v>29</v>
      </c>
      <c r="O220" s="77">
        <f t="shared" si="6"/>
        <v>809</v>
      </c>
      <c r="P220" s="77">
        <f t="shared" si="13"/>
        <v>3</v>
      </c>
    </row>
    <row r="221" spans="3:17" ht="15.75" customHeight="1">
      <c r="G221" s="32" t="s">
        <v>500</v>
      </c>
      <c r="I221" s="30" t="s">
        <v>377</v>
      </c>
      <c r="L221" s="6" t="s">
        <v>366</v>
      </c>
      <c r="M221" s="29">
        <v>255</v>
      </c>
      <c r="N221" s="77" t="s">
        <v>29</v>
      </c>
      <c r="O221" s="77">
        <f t="shared" si="6"/>
        <v>809</v>
      </c>
      <c r="P221" s="77">
        <f t="shared" si="13"/>
        <v>4</v>
      </c>
    </row>
    <row r="222" spans="3:17" ht="15.75" customHeight="1">
      <c r="G222" s="32" t="s">
        <v>501</v>
      </c>
      <c r="I222" s="30" t="s">
        <v>377</v>
      </c>
      <c r="L222" s="6" t="s">
        <v>366</v>
      </c>
      <c r="M222" s="29">
        <v>255</v>
      </c>
      <c r="N222" s="77" t="s">
        <v>29</v>
      </c>
      <c r="O222" s="77">
        <f t="shared" si="6"/>
        <v>809</v>
      </c>
      <c r="P222" s="77">
        <f t="shared" si="13"/>
        <v>5</v>
      </c>
    </row>
    <row r="223" spans="3:17" ht="15.75" customHeight="1">
      <c r="G223" s="32" t="s">
        <v>502</v>
      </c>
      <c r="I223" s="30" t="s">
        <v>377</v>
      </c>
      <c r="L223" s="6" t="s">
        <v>366</v>
      </c>
      <c r="M223" s="29">
        <v>255</v>
      </c>
      <c r="N223" s="77" t="s">
        <v>29</v>
      </c>
      <c r="O223" s="77">
        <f t="shared" si="6"/>
        <v>809</v>
      </c>
      <c r="P223" s="77">
        <f t="shared" si="13"/>
        <v>6</v>
      </c>
    </row>
    <row r="224" spans="3:17">
      <c r="C224" s="29" t="s">
        <v>351</v>
      </c>
      <c r="D224" s="29" t="s">
        <v>349</v>
      </c>
      <c r="E224" s="30" t="s">
        <v>380</v>
      </c>
      <c r="F224" s="29" t="s">
        <v>350</v>
      </c>
      <c r="G224" s="32" t="s">
        <v>400</v>
      </c>
      <c r="H224" s="29">
        <v>2</v>
      </c>
      <c r="I224" s="7"/>
      <c r="J224" s="31" t="s">
        <v>413</v>
      </c>
      <c r="L224" s="6" t="s">
        <v>362</v>
      </c>
      <c r="M224" s="29">
        <v>255</v>
      </c>
      <c r="N224" s="77">
        <v>4</v>
      </c>
      <c r="O224" s="77">
        <f>O223+1</f>
        <v>810</v>
      </c>
      <c r="Q224" s="29">
        <v>1</v>
      </c>
    </row>
    <row r="225" spans="3:17">
      <c r="C225" s="29" t="s">
        <v>351</v>
      </c>
      <c r="D225" s="29" t="s">
        <v>349</v>
      </c>
      <c r="E225" s="6" t="s">
        <v>379</v>
      </c>
      <c r="F225" s="29" t="s">
        <v>350</v>
      </c>
      <c r="G225" s="32" t="s">
        <v>367</v>
      </c>
      <c r="H225" s="29">
        <v>2</v>
      </c>
      <c r="J225" s="31" t="s">
        <v>414</v>
      </c>
      <c r="L225" s="6" t="s">
        <v>362</v>
      </c>
      <c r="M225" s="29" t="s">
        <v>28</v>
      </c>
      <c r="N225" s="77" t="s">
        <v>29</v>
      </c>
      <c r="O225" s="77">
        <f>O224+1</f>
        <v>811</v>
      </c>
      <c r="Q225" s="29">
        <v>1</v>
      </c>
    </row>
    <row r="226" spans="3:17">
      <c r="C226" s="29" t="s">
        <v>351</v>
      </c>
      <c r="D226" s="29" t="s">
        <v>349</v>
      </c>
      <c r="E226" s="6" t="s">
        <v>379</v>
      </c>
      <c r="F226" s="29" t="s">
        <v>350</v>
      </c>
      <c r="G226" s="32" t="s">
        <v>368</v>
      </c>
      <c r="H226" s="29">
        <v>2</v>
      </c>
      <c r="J226" s="31" t="s">
        <v>412</v>
      </c>
      <c r="K226" s="10"/>
      <c r="L226" s="6" t="s">
        <v>362</v>
      </c>
      <c r="M226" s="29" t="s">
        <v>28</v>
      </c>
      <c r="N226" s="77" t="s">
        <v>29</v>
      </c>
      <c r="O226" s="77">
        <f t="shared" ref="O226:O228" si="14">O225+1</f>
        <v>812</v>
      </c>
      <c r="P226" s="83"/>
      <c r="Q226" s="29">
        <v>2</v>
      </c>
    </row>
    <row r="227" spans="3:17">
      <c r="C227" s="29" t="s">
        <v>351</v>
      </c>
      <c r="D227" s="29" t="s">
        <v>349</v>
      </c>
      <c r="E227" s="6" t="s">
        <v>379</v>
      </c>
      <c r="F227" s="29" t="s">
        <v>350</v>
      </c>
      <c r="G227" s="32" t="s">
        <v>369</v>
      </c>
      <c r="H227" s="29">
        <v>2</v>
      </c>
      <c r="I227" s="30" t="s">
        <v>363</v>
      </c>
      <c r="J227" s="32" t="s">
        <v>415</v>
      </c>
      <c r="K227" s="10"/>
      <c r="L227" s="6" t="s">
        <v>362</v>
      </c>
      <c r="M227" s="29">
        <v>255</v>
      </c>
      <c r="N227" s="77" t="s">
        <v>29</v>
      </c>
      <c r="O227" s="77">
        <f t="shared" si="14"/>
        <v>813</v>
      </c>
      <c r="P227" s="84"/>
    </row>
    <row r="228" spans="3:17">
      <c r="C228" s="29" t="s">
        <v>351</v>
      </c>
      <c r="D228" s="29" t="s">
        <v>349</v>
      </c>
      <c r="E228" s="30" t="s">
        <v>380</v>
      </c>
      <c r="F228" s="29" t="s">
        <v>350</v>
      </c>
      <c r="G228" s="32" t="s">
        <v>370</v>
      </c>
      <c r="H228" s="29">
        <v>2</v>
      </c>
      <c r="I228" s="6" t="s">
        <v>364</v>
      </c>
      <c r="J228" s="31" t="s">
        <v>417</v>
      </c>
      <c r="K228" s="10"/>
      <c r="L228" s="6" t="s">
        <v>362</v>
      </c>
      <c r="M228" s="29" t="s">
        <v>28</v>
      </c>
      <c r="N228" s="77" t="s">
        <v>29</v>
      </c>
      <c r="O228" s="77">
        <f t="shared" si="14"/>
        <v>814</v>
      </c>
      <c r="P228" s="76"/>
    </row>
    <row r="229" spans="3:17">
      <c r="C229" s="29" t="s">
        <v>351</v>
      </c>
      <c r="D229" s="29" t="s">
        <v>349</v>
      </c>
      <c r="E229" s="30" t="s">
        <v>399</v>
      </c>
      <c r="F229" s="29" t="s">
        <v>350</v>
      </c>
      <c r="G229" s="32" t="s">
        <v>401</v>
      </c>
      <c r="H229" s="29">
        <v>2</v>
      </c>
      <c r="I229" s="7"/>
      <c r="J229" s="31" t="s">
        <v>413</v>
      </c>
      <c r="L229" s="6" t="s">
        <v>362</v>
      </c>
      <c r="M229" s="29">
        <v>255</v>
      </c>
      <c r="N229" s="77">
        <v>4</v>
      </c>
      <c r="O229" s="77">
        <f>O228+1</f>
        <v>815</v>
      </c>
      <c r="Q229" s="29">
        <v>1</v>
      </c>
    </row>
    <row r="230" spans="3:17">
      <c r="C230" s="29" t="s">
        <v>351</v>
      </c>
      <c r="D230" s="29" t="s">
        <v>349</v>
      </c>
      <c r="E230" s="30" t="s">
        <v>399</v>
      </c>
      <c r="F230" s="29" t="s">
        <v>350</v>
      </c>
      <c r="G230" s="32" t="s">
        <v>402</v>
      </c>
      <c r="H230" s="29">
        <v>2</v>
      </c>
      <c r="J230" s="31" t="s">
        <v>414</v>
      </c>
      <c r="L230" s="6" t="s">
        <v>362</v>
      </c>
      <c r="M230" s="29" t="s">
        <v>28</v>
      </c>
      <c r="N230" s="77" t="s">
        <v>29</v>
      </c>
      <c r="O230" s="77">
        <f>O229+1</f>
        <v>816</v>
      </c>
      <c r="Q230" s="29">
        <v>1</v>
      </c>
    </row>
    <row r="231" spans="3:17">
      <c r="C231" s="29" t="s">
        <v>351</v>
      </c>
      <c r="D231" s="29" t="s">
        <v>349</v>
      </c>
      <c r="E231" s="30" t="s">
        <v>399</v>
      </c>
      <c r="F231" s="29" t="s">
        <v>350</v>
      </c>
      <c r="G231" s="32" t="s">
        <v>403</v>
      </c>
      <c r="H231" s="29">
        <v>2</v>
      </c>
      <c r="J231" s="31" t="s">
        <v>412</v>
      </c>
      <c r="K231" s="10"/>
      <c r="L231" s="6" t="s">
        <v>362</v>
      </c>
      <c r="M231" s="29" t="s">
        <v>28</v>
      </c>
      <c r="N231" s="77" t="s">
        <v>29</v>
      </c>
      <c r="O231" s="77">
        <f t="shared" ref="O231:O233" si="15">O230+1</f>
        <v>817</v>
      </c>
      <c r="P231" s="83"/>
      <c r="Q231" s="29">
        <v>2</v>
      </c>
    </row>
    <row r="232" spans="3:17">
      <c r="C232" s="29" t="s">
        <v>351</v>
      </c>
      <c r="D232" s="29" t="s">
        <v>349</v>
      </c>
      <c r="E232" s="30" t="s">
        <v>399</v>
      </c>
      <c r="F232" s="29" t="s">
        <v>350</v>
      </c>
      <c r="G232" s="32" t="s">
        <v>404</v>
      </c>
      <c r="H232" s="29">
        <v>2</v>
      </c>
      <c r="I232" s="30" t="s">
        <v>363</v>
      </c>
      <c r="J232" s="32" t="s">
        <v>415</v>
      </c>
      <c r="K232" s="10"/>
      <c r="L232" s="6" t="s">
        <v>362</v>
      </c>
      <c r="M232" s="29">
        <v>255</v>
      </c>
      <c r="N232" s="77" t="s">
        <v>29</v>
      </c>
      <c r="O232" s="77">
        <f t="shared" si="15"/>
        <v>818</v>
      </c>
      <c r="P232" s="84"/>
    </row>
    <row r="233" spans="3:17">
      <c r="C233" s="29" t="s">
        <v>351</v>
      </c>
      <c r="D233" s="29" t="s">
        <v>349</v>
      </c>
      <c r="E233" s="30" t="s">
        <v>399</v>
      </c>
      <c r="F233" s="29" t="s">
        <v>350</v>
      </c>
      <c r="G233" s="32" t="s">
        <v>405</v>
      </c>
      <c r="H233" s="29">
        <v>2</v>
      </c>
      <c r="I233" s="6" t="s">
        <v>364</v>
      </c>
      <c r="J233" s="31" t="s">
        <v>417</v>
      </c>
      <c r="K233" s="10"/>
      <c r="L233" s="6" t="s">
        <v>362</v>
      </c>
      <c r="M233" s="29" t="s">
        <v>28</v>
      </c>
      <c r="N233" s="77" t="s">
        <v>29</v>
      </c>
      <c r="O233" s="77">
        <f t="shared" si="15"/>
        <v>819</v>
      </c>
      <c r="P233" s="76"/>
    </row>
    <row r="234" spans="3:17">
      <c r="C234" s="29" t="s">
        <v>351</v>
      </c>
      <c r="D234" s="29" t="s">
        <v>349</v>
      </c>
      <c r="E234" s="30" t="s">
        <v>396</v>
      </c>
      <c r="F234" s="29" t="s">
        <v>350</v>
      </c>
      <c r="G234" s="32" t="s">
        <v>432</v>
      </c>
      <c r="H234" s="29">
        <v>2</v>
      </c>
      <c r="I234" s="7"/>
      <c r="J234" s="31" t="s">
        <v>413</v>
      </c>
      <c r="L234" s="6" t="s">
        <v>362</v>
      </c>
      <c r="M234" s="29">
        <v>255</v>
      </c>
      <c r="N234" s="77">
        <v>4</v>
      </c>
      <c r="O234" s="77">
        <f>O233+1</f>
        <v>820</v>
      </c>
      <c r="Q234" s="29">
        <v>1</v>
      </c>
    </row>
    <row r="235" spans="3:17">
      <c r="C235" s="29" t="s">
        <v>351</v>
      </c>
      <c r="D235" s="29" t="s">
        <v>349</v>
      </c>
      <c r="E235" s="30" t="s">
        <v>396</v>
      </c>
      <c r="F235" s="29" t="s">
        <v>350</v>
      </c>
      <c r="G235" s="32" t="s">
        <v>433</v>
      </c>
      <c r="H235" s="29">
        <v>2</v>
      </c>
      <c r="J235" s="31" t="s">
        <v>414</v>
      </c>
      <c r="L235" s="6" t="s">
        <v>362</v>
      </c>
      <c r="M235" s="29" t="s">
        <v>28</v>
      </c>
      <c r="N235" s="77" t="s">
        <v>29</v>
      </c>
      <c r="O235" s="77">
        <f>O234+1</f>
        <v>821</v>
      </c>
      <c r="Q235" s="29">
        <v>1</v>
      </c>
    </row>
    <row r="236" spans="3:17">
      <c r="C236" s="29" t="s">
        <v>351</v>
      </c>
      <c r="D236" s="29" t="s">
        <v>349</v>
      </c>
      <c r="E236" s="30" t="s">
        <v>396</v>
      </c>
      <c r="F236" s="29" t="s">
        <v>350</v>
      </c>
      <c r="G236" s="32" t="s">
        <v>434</v>
      </c>
      <c r="H236" s="29">
        <v>2</v>
      </c>
      <c r="J236" s="31" t="s">
        <v>412</v>
      </c>
      <c r="K236" s="10"/>
      <c r="L236" s="6" t="s">
        <v>362</v>
      </c>
      <c r="M236" s="29" t="s">
        <v>28</v>
      </c>
      <c r="N236" s="77" t="s">
        <v>29</v>
      </c>
      <c r="O236" s="77">
        <f t="shared" ref="O236:O238" si="16">O235+1</f>
        <v>822</v>
      </c>
      <c r="P236" s="83"/>
      <c r="Q236" s="29">
        <v>2</v>
      </c>
    </row>
    <row r="237" spans="3:17">
      <c r="C237" s="29" t="s">
        <v>351</v>
      </c>
      <c r="D237" s="29" t="s">
        <v>349</v>
      </c>
      <c r="E237" s="30" t="s">
        <v>396</v>
      </c>
      <c r="F237" s="29" t="s">
        <v>350</v>
      </c>
      <c r="G237" s="32" t="s">
        <v>435</v>
      </c>
      <c r="H237" s="29">
        <v>2</v>
      </c>
      <c r="I237" s="30" t="s">
        <v>363</v>
      </c>
      <c r="J237" s="32" t="s">
        <v>415</v>
      </c>
      <c r="K237" s="10"/>
      <c r="L237" s="6" t="s">
        <v>362</v>
      </c>
      <c r="M237" s="29">
        <v>255</v>
      </c>
      <c r="N237" s="77" t="s">
        <v>29</v>
      </c>
      <c r="O237" s="77">
        <f t="shared" si="16"/>
        <v>823</v>
      </c>
      <c r="P237" s="84"/>
    </row>
    <row r="238" spans="3:17">
      <c r="C238" s="29" t="s">
        <v>351</v>
      </c>
      <c r="D238" s="29" t="s">
        <v>349</v>
      </c>
      <c r="E238" s="30" t="s">
        <v>396</v>
      </c>
      <c r="F238" s="29" t="s">
        <v>350</v>
      </c>
      <c r="G238" s="32" t="s">
        <v>436</v>
      </c>
      <c r="H238" s="29">
        <v>2</v>
      </c>
      <c r="I238" s="6" t="s">
        <v>364</v>
      </c>
      <c r="J238" s="31" t="s">
        <v>417</v>
      </c>
      <c r="K238" s="10"/>
      <c r="L238" s="6" t="s">
        <v>362</v>
      </c>
      <c r="M238" s="29" t="s">
        <v>28</v>
      </c>
      <c r="N238" s="77" t="s">
        <v>29</v>
      </c>
      <c r="O238" s="77">
        <f t="shared" si="16"/>
        <v>824</v>
      </c>
      <c r="P238" s="76"/>
    </row>
    <row r="239" spans="3:17">
      <c r="C239" s="29" t="s">
        <v>351</v>
      </c>
      <c r="D239" s="29" t="s">
        <v>349</v>
      </c>
      <c r="E239" s="30" t="s">
        <v>411</v>
      </c>
      <c r="F239" s="29" t="s">
        <v>350</v>
      </c>
      <c r="G239" s="32" t="s">
        <v>437</v>
      </c>
      <c r="H239" s="29">
        <v>2</v>
      </c>
      <c r="I239" s="7"/>
      <c r="J239" s="31" t="s">
        <v>413</v>
      </c>
      <c r="L239" s="6" t="s">
        <v>362</v>
      </c>
      <c r="M239" s="29">
        <v>255</v>
      </c>
      <c r="N239" s="77">
        <v>4</v>
      </c>
      <c r="O239" s="77">
        <f>O238+1</f>
        <v>825</v>
      </c>
      <c r="Q239" s="29">
        <v>1</v>
      </c>
    </row>
    <row r="240" spans="3:17">
      <c r="C240" s="29" t="s">
        <v>351</v>
      </c>
      <c r="D240" s="29" t="s">
        <v>349</v>
      </c>
      <c r="E240" s="30" t="s">
        <v>411</v>
      </c>
      <c r="F240" s="29" t="s">
        <v>350</v>
      </c>
      <c r="G240" s="32" t="s">
        <v>438</v>
      </c>
      <c r="H240" s="29">
        <v>2</v>
      </c>
      <c r="J240" s="31" t="s">
        <v>414</v>
      </c>
      <c r="L240" s="6" t="s">
        <v>362</v>
      </c>
      <c r="M240" s="29" t="s">
        <v>28</v>
      </c>
      <c r="N240" s="77" t="s">
        <v>29</v>
      </c>
      <c r="O240" s="77">
        <f>O239+1</f>
        <v>826</v>
      </c>
      <c r="Q240" s="29">
        <v>1</v>
      </c>
    </row>
    <row r="241" spans="3:17">
      <c r="C241" s="29" t="s">
        <v>351</v>
      </c>
      <c r="D241" s="29" t="s">
        <v>349</v>
      </c>
      <c r="E241" s="30" t="s">
        <v>411</v>
      </c>
      <c r="F241" s="29" t="s">
        <v>350</v>
      </c>
      <c r="G241" s="32" t="s">
        <v>439</v>
      </c>
      <c r="H241" s="29">
        <v>2</v>
      </c>
      <c r="J241" s="31" t="s">
        <v>412</v>
      </c>
      <c r="K241" s="10"/>
      <c r="L241" s="6" t="s">
        <v>362</v>
      </c>
      <c r="M241" s="29" t="s">
        <v>28</v>
      </c>
      <c r="N241" s="77" t="s">
        <v>29</v>
      </c>
      <c r="O241" s="77">
        <f t="shared" ref="O241:O243" si="17">O240+1</f>
        <v>827</v>
      </c>
      <c r="P241" s="83"/>
      <c r="Q241" s="29">
        <v>2</v>
      </c>
    </row>
    <row r="242" spans="3:17">
      <c r="C242" s="29" t="s">
        <v>351</v>
      </c>
      <c r="D242" s="29" t="s">
        <v>349</v>
      </c>
      <c r="E242" s="30" t="s">
        <v>411</v>
      </c>
      <c r="F242" s="29" t="s">
        <v>350</v>
      </c>
      <c r="G242" s="32" t="s">
        <v>440</v>
      </c>
      <c r="H242" s="29">
        <v>2</v>
      </c>
      <c r="I242" s="30" t="s">
        <v>363</v>
      </c>
      <c r="J242" s="32" t="s">
        <v>415</v>
      </c>
      <c r="K242" s="10"/>
      <c r="L242" s="6" t="s">
        <v>362</v>
      </c>
      <c r="M242" s="29">
        <v>255</v>
      </c>
      <c r="N242" s="77" t="s">
        <v>29</v>
      </c>
      <c r="O242" s="77">
        <f t="shared" si="17"/>
        <v>828</v>
      </c>
      <c r="P242" s="84"/>
    </row>
    <row r="243" spans="3:17">
      <c r="C243" s="29" t="s">
        <v>351</v>
      </c>
      <c r="D243" s="29" t="s">
        <v>349</v>
      </c>
      <c r="E243" s="30" t="s">
        <v>411</v>
      </c>
      <c r="F243" s="29" t="s">
        <v>350</v>
      </c>
      <c r="G243" s="32" t="s">
        <v>441</v>
      </c>
      <c r="H243" s="29">
        <v>2</v>
      </c>
      <c r="I243" s="6" t="s">
        <v>364</v>
      </c>
      <c r="J243" s="31" t="s">
        <v>417</v>
      </c>
      <c r="K243" s="10"/>
      <c r="L243" s="6" t="s">
        <v>362</v>
      </c>
      <c r="M243" s="29" t="s">
        <v>28</v>
      </c>
      <c r="N243" s="77" t="s">
        <v>29</v>
      </c>
      <c r="O243" s="77">
        <f t="shared" si="17"/>
        <v>829</v>
      </c>
      <c r="P243" s="76"/>
    </row>
    <row r="244" spans="3:17">
      <c r="C244" s="29" t="s">
        <v>351</v>
      </c>
      <c r="D244" s="29" t="s">
        <v>349</v>
      </c>
      <c r="E244" s="30" t="s">
        <v>398</v>
      </c>
      <c r="F244" s="29" t="s">
        <v>350</v>
      </c>
      <c r="G244" s="32" t="s">
        <v>406</v>
      </c>
      <c r="H244" s="29">
        <v>2</v>
      </c>
      <c r="I244" s="7"/>
      <c r="J244" s="31" t="s">
        <v>413</v>
      </c>
      <c r="L244" s="6" t="s">
        <v>362</v>
      </c>
      <c r="M244" s="29">
        <v>255</v>
      </c>
      <c r="N244" s="77">
        <v>4</v>
      </c>
      <c r="O244" s="77">
        <f>O243+1</f>
        <v>830</v>
      </c>
      <c r="Q244" s="29">
        <v>1</v>
      </c>
    </row>
    <row r="245" spans="3:17">
      <c r="C245" s="29" t="s">
        <v>351</v>
      </c>
      <c r="D245" s="29" t="s">
        <v>349</v>
      </c>
      <c r="E245" s="30" t="s">
        <v>398</v>
      </c>
      <c r="F245" s="29" t="s">
        <v>350</v>
      </c>
      <c r="G245" s="32" t="s">
        <v>407</v>
      </c>
      <c r="H245" s="29">
        <v>2</v>
      </c>
      <c r="J245" s="31" t="s">
        <v>414</v>
      </c>
      <c r="L245" s="6" t="s">
        <v>362</v>
      </c>
      <c r="M245" s="29" t="s">
        <v>28</v>
      </c>
      <c r="N245" s="77" t="s">
        <v>29</v>
      </c>
      <c r="O245" s="77">
        <f>O244+1</f>
        <v>831</v>
      </c>
      <c r="Q245" s="29">
        <v>1</v>
      </c>
    </row>
    <row r="246" spans="3:17">
      <c r="C246" s="29" t="s">
        <v>351</v>
      </c>
      <c r="D246" s="29" t="s">
        <v>349</v>
      </c>
      <c r="E246" s="30" t="s">
        <v>398</v>
      </c>
      <c r="F246" s="29" t="s">
        <v>350</v>
      </c>
      <c r="G246" s="32" t="s">
        <v>408</v>
      </c>
      <c r="H246" s="29">
        <v>2</v>
      </c>
      <c r="J246" s="31" t="s">
        <v>412</v>
      </c>
      <c r="K246" s="10"/>
      <c r="L246" s="6" t="s">
        <v>362</v>
      </c>
      <c r="M246" s="29" t="s">
        <v>28</v>
      </c>
      <c r="N246" s="77" t="s">
        <v>29</v>
      </c>
      <c r="O246" s="77">
        <f t="shared" ref="O246:O248" si="18">O245+1</f>
        <v>832</v>
      </c>
      <c r="P246" s="83"/>
      <c r="Q246" s="29">
        <v>2</v>
      </c>
    </row>
    <row r="247" spans="3:17">
      <c r="C247" s="29" t="s">
        <v>351</v>
      </c>
      <c r="D247" s="29" t="s">
        <v>349</v>
      </c>
      <c r="E247" s="30" t="s">
        <v>398</v>
      </c>
      <c r="F247" s="29" t="s">
        <v>350</v>
      </c>
      <c r="G247" s="32" t="s">
        <v>409</v>
      </c>
      <c r="H247" s="29">
        <v>2</v>
      </c>
      <c r="I247" s="30" t="s">
        <v>363</v>
      </c>
      <c r="J247" s="32" t="s">
        <v>415</v>
      </c>
      <c r="K247" s="10"/>
      <c r="L247" s="6" t="s">
        <v>362</v>
      </c>
      <c r="M247" s="29">
        <v>255</v>
      </c>
      <c r="N247" s="77" t="s">
        <v>29</v>
      </c>
      <c r="O247" s="77">
        <f t="shared" si="18"/>
        <v>833</v>
      </c>
      <c r="P247" s="84"/>
    </row>
    <row r="248" spans="3:17">
      <c r="C248" s="29" t="s">
        <v>351</v>
      </c>
      <c r="D248" s="29" t="s">
        <v>349</v>
      </c>
      <c r="E248" s="30" t="s">
        <v>398</v>
      </c>
      <c r="F248" s="29" t="s">
        <v>350</v>
      </c>
      <c r="G248" s="32" t="s">
        <v>410</v>
      </c>
      <c r="H248" s="29">
        <v>2</v>
      </c>
      <c r="I248" s="6" t="s">
        <v>364</v>
      </c>
      <c r="J248" s="31" t="s">
        <v>417</v>
      </c>
      <c r="K248" s="10"/>
      <c r="L248" s="6" t="s">
        <v>362</v>
      </c>
      <c r="M248" s="29" t="s">
        <v>28</v>
      </c>
      <c r="N248" s="77" t="s">
        <v>29</v>
      </c>
      <c r="O248" s="77">
        <f t="shared" si="18"/>
        <v>834</v>
      </c>
      <c r="P248" s="76"/>
    </row>
    <row r="249" spans="3:17">
      <c r="C249" s="29" t="s">
        <v>351</v>
      </c>
      <c r="D249" s="29" t="s">
        <v>349</v>
      </c>
      <c r="E249" s="30" t="s">
        <v>398</v>
      </c>
      <c r="F249" s="29" t="s">
        <v>350</v>
      </c>
      <c r="G249" s="32" t="s">
        <v>503</v>
      </c>
      <c r="H249" s="29">
        <v>2</v>
      </c>
      <c r="I249" s="7"/>
      <c r="J249" s="31" t="s">
        <v>413</v>
      </c>
      <c r="L249" s="6" t="s">
        <v>362</v>
      </c>
      <c r="M249" s="29">
        <v>255</v>
      </c>
      <c r="N249" s="77">
        <v>4</v>
      </c>
      <c r="O249" s="77">
        <f>O248+1</f>
        <v>835</v>
      </c>
      <c r="Q249" s="29">
        <v>1</v>
      </c>
    </row>
    <row r="250" spans="3:17">
      <c r="C250" s="29" t="s">
        <v>351</v>
      </c>
      <c r="D250" s="29" t="s">
        <v>349</v>
      </c>
      <c r="E250" s="30" t="s">
        <v>398</v>
      </c>
      <c r="F250" s="29" t="s">
        <v>350</v>
      </c>
      <c r="G250" s="32" t="s">
        <v>504</v>
      </c>
      <c r="H250" s="29">
        <v>2</v>
      </c>
      <c r="J250" s="31" t="s">
        <v>414</v>
      </c>
      <c r="L250" s="6" t="s">
        <v>362</v>
      </c>
      <c r="M250" s="29" t="s">
        <v>28</v>
      </c>
      <c r="N250" s="77" t="s">
        <v>29</v>
      </c>
      <c r="O250" s="77">
        <f>O249+1</f>
        <v>836</v>
      </c>
      <c r="Q250" s="29">
        <v>1</v>
      </c>
    </row>
    <row r="251" spans="3:17">
      <c r="C251" s="29" t="s">
        <v>351</v>
      </c>
      <c r="D251" s="29" t="s">
        <v>349</v>
      </c>
      <c r="E251" s="30" t="s">
        <v>398</v>
      </c>
      <c r="F251" s="29" t="s">
        <v>350</v>
      </c>
      <c r="G251" s="32" t="s">
        <v>505</v>
      </c>
      <c r="H251" s="29">
        <v>2</v>
      </c>
      <c r="J251" s="31" t="s">
        <v>412</v>
      </c>
      <c r="K251" s="10"/>
      <c r="L251" s="6" t="s">
        <v>362</v>
      </c>
      <c r="M251" s="29" t="s">
        <v>28</v>
      </c>
      <c r="N251" s="77" t="s">
        <v>29</v>
      </c>
      <c r="O251" s="77">
        <f t="shared" ref="O251:O253" si="19">O250+1</f>
        <v>837</v>
      </c>
      <c r="P251" s="83"/>
      <c r="Q251" s="29">
        <v>2</v>
      </c>
    </row>
    <row r="252" spans="3:17">
      <c r="C252" s="29" t="s">
        <v>351</v>
      </c>
      <c r="D252" s="29" t="s">
        <v>349</v>
      </c>
      <c r="E252" s="30" t="s">
        <v>398</v>
      </c>
      <c r="F252" s="29" t="s">
        <v>350</v>
      </c>
      <c r="G252" s="32" t="s">
        <v>506</v>
      </c>
      <c r="H252" s="29">
        <v>2</v>
      </c>
      <c r="I252" s="30" t="s">
        <v>363</v>
      </c>
      <c r="J252" s="32" t="s">
        <v>415</v>
      </c>
      <c r="K252" s="10"/>
      <c r="L252" s="6" t="s">
        <v>362</v>
      </c>
      <c r="M252" s="29">
        <v>255</v>
      </c>
      <c r="N252" s="77" t="s">
        <v>29</v>
      </c>
      <c r="O252" s="77">
        <f t="shared" si="19"/>
        <v>838</v>
      </c>
      <c r="P252" s="84"/>
    </row>
    <row r="253" spans="3:17">
      <c r="C253" s="29" t="s">
        <v>351</v>
      </c>
      <c r="D253" s="29" t="s">
        <v>349</v>
      </c>
      <c r="E253" s="30" t="s">
        <v>398</v>
      </c>
      <c r="F253" s="29" t="s">
        <v>350</v>
      </c>
      <c r="G253" s="32" t="s">
        <v>507</v>
      </c>
      <c r="H253" s="29">
        <v>2</v>
      </c>
      <c r="I253" s="6" t="s">
        <v>364</v>
      </c>
      <c r="J253" s="31" t="s">
        <v>417</v>
      </c>
      <c r="K253" s="10"/>
      <c r="L253" s="6" t="s">
        <v>362</v>
      </c>
      <c r="M253" s="29" t="s">
        <v>28</v>
      </c>
      <c r="N253" s="77" t="s">
        <v>29</v>
      </c>
      <c r="O253" s="77">
        <f t="shared" si="19"/>
        <v>839</v>
      </c>
      <c r="P253" s="76"/>
    </row>
    <row r="254" spans="3:17">
      <c r="C254" s="29" t="s">
        <v>351</v>
      </c>
      <c r="D254" s="29" t="s">
        <v>349</v>
      </c>
      <c r="E254" s="30" t="s">
        <v>398</v>
      </c>
      <c r="F254" s="29" t="s">
        <v>350</v>
      </c>
      <c r="G254" s="32" t="s">
        <v>508</v>
      </c>
      <c r="H254" s="29">
        <v>2</v>
      </c>
      <c r="I254" s="7"/>
      <c r="J254" s="31" t="s">
        <v>413</v>
      </c>
      <c r="L254" s="6" t="s">
        <v>362</v>
      </c>
      <c r="M254" s="29">
        <v>255</v>
      </c>
      <c r="N254" s="77">
        <v>4</v>
      </c>
      <c r="O254" s="77">
        <f>O253+1</f>
        <v>840</v>
      </c>
      <c r="Q254" s="29">
        <v>1</v>
      </c>
    </row>
    <row r="255" spans="3:17">
      <c r="C255" s="29" t="s">
        <v>351</v>
      </c>
      <c r="D255" s="29" t="s">
        <v>349</v>
      </c>
      <c r="E255" s="30" t="s">
        <v>398</v>
      </c>
      <c r="F255" s="29" t="s">
        <v>350</v>
      </c>
      <c r="G255" s="32" t="s">
        <v>509</v>
      </c>
      <c r="H255" s="29">
        <v>2</v>
      </c>
      <c r="J255" s="31" t="s">
        <v>414</v>
      </c>
      <c r="L255" s="6" t="s">
        <v>362</v>
      </c>
      <c r="M255" s="29" t="s">
        <v>28</v>
      </c>
      <c r="N255" s="77" t="s">
        <v>29</v>
      </c>
      <c r="O255" s="77">
        <f>O254+1</f>
        <v>841</v>
      </c>
      <c r="Q255" s="29">
        <v>1</v>
      </c>
    </row>
    <row r="256" spans="3:17">
      <c r="C256" s="29" t="s">
        <v>351</v>
      </c>
      <c r="D256" s="29" t="s">
        <v>349</v>
      </c>
      <c r="E256" s="30" t="s">
        <v>398</v>
      </c>
      <c r="F256" s="29" t="s">
        <v>350</v>
      </c>
      <c r="G256" s="32" t="s">
        <v>510</v>
      </c>
      <c r="H256" s="29">
        <v>2</v>
      </c>
      <c r="J256" s="31" t="s">
        <v>412</v>
      </c>
      <c r="K256" s="10"/>
      <c r="L256" s="6" t="s">
        <v>362</v>
      </c>
      <c r="M256" s="29" t="s">
        <v>28</v>
      </c>
      <c r="N256" s="77" t="s">
        <v>29</v>
      </c>
      <c r="O256" s="77">
        <f t="shared" ref="O256:O258" si="20">O255+1</f>
        <v>842</v>
      </c>
      <c r="P256" s="83"/>
      <c r="Q256" s="29">
        <v>2</v>
      </c>
    </row>
    <row r="257" spans="1:17">
      <c r="C257" s="29" t="s">
        <v>351</v>
      </c>
      <c r="D257" s="29" t="s">
        <v>349</v>
      </c>
      <c r="E257" s="30" t="s">
        <v>398</v>
      </c>
      <c r="F257" s="29" t="s">
        <v>350</v>
      </c>
      <c r="G257" s="32" t="s">
        <v>511</v>
      </c>
      <c r="H257" s="29">
        <v>2</v>
      </c>
      <c r="I257" s="30" t="s">
        <v>363</v>
      </c>
      <c r="J257" s="32" t="s">
        <v>415</v>
      </c>
      <c r="K257" s="10"/>
      <c r="L257" s="6" t="s">
        <v>362</v>
      </c>
      <c r="M257" s="29">
        <v>255</v>
      </c>
      <c r="N257" s="77" t="s">
        <v>29</v>
      </c>
      <c r="O257" s="77">
        <f t="shared" si="20"/>
        <v>843</v>
      </c>
      <c r="P257" s="84"/>
    </row>
    <row r="258" spans="1:17">
      <c r="C258" s="29" t="s">
        <v>351</v>
      </c>
      <c r="D258" s="29" t="s">
        <v>349</v>
      </c>
      <c r="E258" s="30" t="s">
        <v>398</v>
      </c>
      <c r="F258" s="29" t="s">
        <v>350</v>
      </c>
      <c r="G258" s="32" t="s">
        <v>512</v>
      </c>
      <c r="H258" s="29">
        <v>2</v>
      </c>
      <c r="I258" s="6" t="s">
        <v>364</v>
      </c>
      <c r="J258" s="31" t="s">
        <v>417</v>
      </c>
      <c r="K258" s="10"/>
      <c r="L258" s="6" t="s">
        <v>362</v>
      </c>
      <c r="M258" s="29" t="s">
        <v>28</v>
      </c>
      <c r="N258" s="77" t="s">
        <v>29</v>
      </c>
      <c r="O258" s="77">
        <f t="shared" si="20"/>
        <v>844</v>
      </c>
      <c r="P258" s="76"/>
    </row>
    <row r="259" spans="1:17">
      <c r="C259" s="29" t="s">
        <v>351</v>
      </c>
      <c r="D259" s="29" t="s">
        <v>349</v>
      </c>
      <c r="E259" s="30" t="s">
        <v>398</v>
      </c>
      <c r="F259" s="29" t="s">
        <v>350</v>
      </c>
      <c r="G259" s="32" t="s">
        <v>513</v>
      </c>
      <c r="H259" s="29">
        <v>2</v>
      </c>
      <c r="I259" s="7"/>
      <c r="J259" s="31" t="s">
        <v>413</v>
      </c>
      <c r="L259" s="6" t="s">
        <v>362</v>
      </c>
      <c r="M259" s="29">
        <v>255</v>
      </c>
      <c r="N259" s="77">
        <v>4</v>
      </c>
      <c r="O259" s="77">
        <f>O258+1</f>
        <v>845</v>
      </c>
      <c r="Q259" s="29">
        <v>1</v>
      </c>
    </row>
    <row r="260" spans="1:17">
      <c r="C260" s="29" t="s">
        <v>351</v>
      </c>
      <c r="D260" s="29" t="s">
        <v>349</v>
      </c>
      <c r="E260" s="30" t="s">
        <v>398</v>
      </c>
      <c r="F260" s="29" t="s">
        <v>350</v>
      </c>
      <c r="G260" s="32" t="s">
        <v>514</v>
      </c>
      <c r="H260" s="29">
        <v>2</v>
      </c>
      <c r="J260" s="31" t="s">
        <v>414</v>
      </c>
      <c r="L260" s="6" t="s">
        <v>362</v>
      </c>
      <c r="M260" s="29" t="s">
        <v>28</v>
      </c>
      <c r="N260" s="77" t="s">
        <v>29</v>
      </c>
      <c r="O260" s="77">
        <f>O259+1</f>
        <v>846</v>
      </c>
      <c r="Q260" s="29">
        <v>1</v>
      </c>
    </row>
    <row r="261" spans="1:17">
      <c r="C261" s="29" t="s">
        <v>351</v>
      </c>
      <c r="D261" s="29" t="s">
        <v>349</v>
      </c>
      <c r="E261" s="30" t="s">
        <v>398</v>
      </c>
      <c r="F261" s="29" t="s">
        <v>350</v>
      </c>
      <c r="G261" s="32" t="s">
        <v>515</v>
      </c>
      <c r="H261" s="29">
        <v>2</v>
      </c>
      <c r="J261" s="31" t="s">
        <v>412</v>
      </c>
      <c r="K261" s="10"/>
      <c r="L261" s="6" t="s">
        <v>362</v>
      </c>
      <c r="M261" s="29" t="s">
        <v>28</v>
      </c>
      <c r="N261" s="77" t="s">
        <v>29</v>
      </c>
      <c r="O261" s="77">
        <f t="shared" ref="O261:O263" si="21">O260+1</f>
        <v>847</v>
      </c>
      <c r="P261" s="83"/>
      <c r="Q261" s="29">
        <v>2</v>
      </c>
    </row>
    <row r="262" spans="1:17">
      <c r="C262" s="29" t="s">
        <v>351</v>
      </c>
      <c r="D262" s="29" t="s">
        <v>349</v>
      </c>
      <c r="E262" s="30" t="s">
        <v>398</v>
      </c>
      <c r="F262" s="29" t="s">
        <v>350</v>
      </c>
      <c r="G262" s="32" t="s">
        <v>516</v>
      </c>
      <c r="H262" s="29">
        <v>2</v>
      </c>
      <c r="I262" s="30" t="s">
        <v>363</v>
      </c>
      <c r="J262" s="32" t="s">
        <v>415</v>
      </c>
      <c r="K262" s="10"/>
      <c r="L262" s="6" t="s">
        <v>362</v>
      </c>
      <c r="M262" s="29">
        <v>255</v>
      </c>
      <c r="N262" s="77" t="s">
        <v>29</v>
      </c>
      <c r="O262" s="77">
        <f t="shared" si="21"/>
        <v>848</v>
      </c>
      <c r="P262" s="84"/>
    </row>
    <row r="263" spans="1:17">
      <c r="C263" s="29" t="s">
        <v>351</v>
      </c>
      <c r="D263" s="29" t="s">
        <v>349</v>
      </c>
      <c r="E263" s="30" t="s">
        <v>398</v>
      </c>
      <c r="F263" s="29" t="s">
        <v>350</v>
      </c>
      <c r="G263" s="32" t="s">
        <v>517</v>
      </c>
      <c r="H263" s="29">
        <v>2</v>
      </c>
      <c r="I263" s="6" t="s">
        <v>364</v>
      </c>
      <c r="J263" s="31" t="s">
        <v>417</v>
      </c>
      <c r="K263" s="10"/>
      <c r="L263" s="6" t="s">
        <v>362</v>
      </c>
      <c r="M263" s="29" t="s">
        <v>28</v>
      </c>
      <c r="N263" s="77" t="s">
        <v>29</v>
      </c>
      <c r="O263" s="77">
        <f t="shared" si="21"/>
        <v>849</v>
      </c>
      <c r="P263" s="76"/>
    </row>
    <row r="264" spans="1:17" s="48" customFormat="1">
      <c r="A264" s="44" t="s">
        <v>455</v>
      </c>
      <c r="B264" s="45"/>
      <c r="C264" s="45"/>
      <c r="D264" s="45"/>
      <c r="E264" s="44" t="s">
        <v>478</v>
      </c>
      <c r="F264" s="45">
        <v>800</v>
      </c>
      <c r="G264" s="46">
        <f>F264+49</f>
        <v>849</v>
      </c>
      <c r="H264" s="45"/>
      <c r="I264" s="45"/>
      <c r="J264" s="45"/>
      <c r="K264" s="47"/>
      <c r="L264" s="45"/>
      <c r="M264" s="45"/>
      <c r="N264" s="77"/>
      <c r="O264" s="77"/>
      <c r="P264" s="77"/>
      <c r="Q264" s="45"/>
    </row>
    <row r="265" spans="1:17" s="48" customFormat="1">
      <c r="A265" s="44" t="s">
        <v>457</v>
      </c>
      <c r="B265" s="45"/>
      <c r="C265" s="45"/>
      <c r="D265" s="45"/>
      <c r="E265" s="44" t="s">
        <v>478</v>
      </c>
      <c r="F265" s="45">
        <f>G264+1</f>
        <v>850</v>
      </c>
      <c r="G265" s="46">
        <f t="shared" ref="G265:G271" si="22">F265+49</f>
        <v>899</v>
      </c>
      <c r="H265" s="45"/>
      <c r="I265" s="49"/>
      <c r="J265" s="45"/>
      <c r="K265" s="50"/>
      <c r="L265" s="45"/>
      <c r="M265" s="45"/>
      <c r="N265" s="77"/>
      <c r="O265" s="77"/>
      <c r="P265" s="77"/>
      <c r="Q265" s="45"/>
    </row>
    <row r="266" spans="1:17" s="48" customFormat="1">
      <c r="A266" s="44" t="s">
        <v>458</v>
      </c>
      <c r="B266" s="45"/>
      <c r="C266" s="45"/>
      <c r="D266" s="45"/>
      <c r="E266" s="44" t="s">
        <v>478</v>
      </c>
      <c r="F266" s="45">
        <f t="shared" ref="F266:F272" si="23">G265+1</f>
        <v>900</v>
      </c>
      <c r="G266" s="46">
        <f t="shared" si="22"/>
        <v>949</v>
      </c>
      <c r="H266" s="45"/>
      <c r="I266" s="49"/>
      <c r="J266" s="45"/>
      <c r="K266" s="50"/>
      <c r="L266" s="45"/>
      <c r="M266" s="45"/>
      <c r="N266" s="77"/>
      <c r="O266" s="77"/>
      <c r="P266" s="77"/>
      <c r="Q266" s="45"/>
    </row>
    <row r="267" spans="1:17" s="48" customFormat="1">
      <c r="A267" s="44" t="s">
        <v>459</v>
      </c>
      <c r="B267" s="45"/>
      <c r="C267" s="45"/>
      <c r="D267" s="45"/>
      <c r="E267" s="44" t="s">
        <v>478</v>
      </c>
      <c r="F267" s="45">
        <f t="shared" si="23"/>
        <v>950</v>
      </c>
      <c r="G267" s="46">
        <f t="shared" si="22"/>
        <v>999</v>
      </c>
      <c r="H267" s="45"/>
      <c r="I267" s="49"/>
      <c r="J267" s="45"/>
      <c r="K267" s="50"/>
      <c r="L267" s="45"/>
      <c r="M267" s="45"/>
      <c r="N267" s="77"/>
      <c r="O267" s="77"/>
      <c r="P267" s="77"/>
      <c r="Q267" s="45"/>
    </row>
    <row r="268" spans="1:17" s="48" customFormat="1">
      <c r="A268" s="44" t="s">
        <v>460</v>
      </c>
      <c r="B268" s="45"/>
      <c r="C268" s="45"/>
      <c r="D268" s="45"/>
      <c r="E268" s="44" t="s">
        <v>478</v>
      </c>
      <c r="F268" s="45">
        <f t="shared" si="23"/>
        <v>1000</v>
      </c>
      <c r="G268" s="46">
        <f t="shared" si="22"/>
        <v>1049</v>
      </c>
      <c r="H268" s="45"/>
      <c r="I268" s="49"/>
      <c r="J268" s="45"/>
      <c r="K268" s="50"/>
      <c r="L268" s="45"/>
      <c r="M268" s="45"/>
      <c r="N268" s="77"/>
      <c r="O268" s="77"/>
      <c r="P268" s="77"/>
      <c r="Q268" s="45"/>
    </row>
    <row r="269" spans="1:17" s="48" customFormat="1">
      <c r="A269" s="44" t="s">
        <v>461</v>
      </c>
      <c r="B269" s="45"/>
      <c r="C269" s="45"/>
      <c r="D269" s="45"/>
      <c r="E269" s="44" t="s">
        <v>478</v>
      </c>
      <c r="F269" s="45">
        <f t="shared" si="23"/>
        <v>1050</v>
      </c>
      <c r="G269" s="46">
        <f t="shared" si="22"/>
        <v>1099</v>
      </c>
      <c r="H269" s="45"/>
      <c r="I269" s="49"/>
      <c r="J269" s="45"/>
      <c r="K269" s="50"/>
      <c r="L269" s="45"/>
      <c r="M269" s="45"/>
      <c r="N269" s="77"/>
      <c r="O269" s="77"/>
      <c r="P269" s="77"/>
      <c r="Q269" s="45"/>
    </row>
    <row r="270" spans="1:17" s="48" customFormat="1">
      <c r="A270" s="44" t="s">
        <v>462</v>
      </c>
      <c r="B270" s="45"/>
      <c r="C270" s="45"/>
      <c r="D270" s="45"/>
      <c r="E270" s="44" t="s">
        <v>478</v>
      </c>
      <c r="F270" s="45">
        <f t="shared" si="23"/>
        <v>1100</v>
      </c>
      <c r="G270" s="46">
        <f t="shared" si="22"/>
        <v>1149</v>
      </c>
      <c r="H270" s="45"/>
      <c r="I270" s="49"/>
      <c r="J270" s="45"/>
      <c r="K270" s="50"/>
      <c r="L270" s="45"/>
      <c r="M270" s="45"/>
      <c r="N270" s="77"/>
      <c r="O270" s="77"/>
      <c r="P270" s="77"/>
      <c r="Q270" s="45"/>
    </row>
    <row r="271" spans="1:17" s="48" customFormat="1">
      <c r="A271" s="44" t="s">
        <v>463</v>
      </c>
      <c r="B271" s="45"/>
      <c r="C271" s="45"/>
      <c r="D271" s="45"/>
      <c r="E271" s="44" t="s">
        <v>478</v>
      </c>
      <c r="F271" s="45">
        <f t="shared" si="23"/>
        <v>1150</v>
      </c>
      <c r="G271" s="46">
        <f t="shared" si="22"/>
        <v>1199</v>
      </c>
      <c r="H271" s="45"/>
      <c r="I271" s="49"/>
      <c r="J271" s="45"/>
      <c r="K271" s="50"/>
      <c r="L271" s="45"/>
      <c r="M271" s="45"/>
      <c r="N271" s="77"/>
      <c r="O271" s="77"/>
      <c r="P271" s="77"/>
      <c r="Q271" s="45"/>
    </row>
    <row r="272" spans="1:17" s="48" customFormat="1">
      <c r="A272" s="44" t="s">
        <v>465</v>
      </c>
      <c r="B272" s="44" t="s">
        <v>465</v>
      </c>
      <c r="C272" s="44" t="s">
        <v>465</v>
      </c>
      <c r="D272" s="44" t="s">
        <v>465</v>
      </c>
      <c r="E272" s="44" t="s">
        <v>465</v>
      </c>
      <c r="F272" s="44" t="s">
        <v>465</v>
      </c>
      <c r="G272" s="44" t="s">
        <v>465</v>
      </c>
      <c r="H272" s="45"/>
      <c r="I272" s="49"/>
      <c r="J272" s="45"/>
      <c r="K272" s="50"/>
      <c r="L272" s="45"/>
      <c r="M272" s="45"/>
      <c r="N272" s="77"/>
      <c r="O272" s="77"/>
      <c r="P272" s="77"/>
      <c r="Q272" s="45"/>
    </row>
    <row r="273" spans="1:17" s="48" customFormat="1">
      <c r="A273" s="44" t="s">
        <v>464</v>
      </c>
      <c r="B273" s="45"/>
      <c r="C273" s="45"/>
      <c r="D273" s="45"/>
      <c r="E273" s="44" t="s">
        <v>478</v>
      </c>
      <c r="F273" s="45">
        <f>(LEFT(A273,2)-1)*50+800</f>
        <v>2750</v>
      </c>
      <c r="G273" s="46">
        <f>F273+49</f>
        <v>2799</v>
      </c>
      <c r="H273" s="45"/>
      <c r="I273" s="45"/>
      <c r="J273" s="45"/>
      <c r="K273" s="47"/>
      <c r="L273" s="45"/>
      <c r="M273" s="45"/>
      <c r="N273" s="77"/>
      <c r="O273" s="77"/>
      <c r="P273" s="77"/>
      <c r="Q273" s="45"/>
    </row>
  </sheetData>
  <mergeCells count="4">
    <mergeCell ref="C130:I130"/>
    <mergeCell ref="A132:XFD132"/>
    <mergeCell ref="A1:I1"/>
    <mergeCell ref="M1:Q1"/>
  </mergeCells>
  <phoneticPr fontId="8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191"/>
  <sheetViews>
    <sheetView workbookViewId="0">
      <selection activeCell="I85" sqref="I85"/>
    </sheetView>
  </sheetViews>
  <sheetFormatPr defaultColWidth="9.140625" defaultRowHeight="15"/>
  <cols>
    <col min="1" max="1" width="10.28515625" style="2" customWidth="1"/>
    <col min="2" max="2" width="10.28515625" style="2" hidden="1" customWidth="1"/>
    <col min="3" max="4" width="12.7109375" style="2" hidden="1" customWidth="1"/>
    <col min="5" max="5" width="29.5703125" style="2" customWidth="1"/>
    <col min="6" max="6" width="12.7109375" style="2" hidden="1" customWidth="1"/>
    <col min="7" max="7" width="27" style="2" customWidth="1"/>
    <col min="8" max="8" width="10.28515625" style="2" hidden="1" customWidth="1"/>
    <col min="9" max="9" width="37.7109375" style="77" customWidth="1"/>
    <col min="10" max="10" width="8.140625" style="2" customWidth="1"/>
    <col min="11" max="11" width="11.140625" style="2" customWidth="1"/>
    <col min="12" max="12" width="5.7109375" style="2" customWidth="1"/>
    <col min="13" max="13" width="9" style="2" customWidth="1"/>
    <col min="14" max="14" width="12.7109375" style="2" customWidth="1"/>
    <col min="15" max="15" width="35.42578125" style="42" customWidth="1"/>
    <col min="16" max="16" width="65.85546875" style="2" customWidth="1"/>
    <col min="17" max="17" width="8.140625" style="2" customWidth="1"/>
    <col min="18" max="18" width="11.140625" style="2" customWidth="1"/>
    <col min="19" max="19" width="5.7109375" style="2" customWidth="1"/>
    <col min="20" max="20" width="9" style="2" customWidth="1"/>
    <col min="21" max="21" width="7.7109375" style="2" customWidth="1"/>
    <col min="22" max="64" width="9.140625" style="3"/>
    <col min="65" max="65" width="35.42578125" style="2" customWidth="1"/>
    <col min="66" max="66" width="36" style="3" customWidth="1"/>
    <col min="67" max="16384" width="9.140625" style="3"/>
  </cols>
  <sheetData>
    <row r="1" spans="1:65" s="1" customFormat="1">
      <c r="A1" s="51" t="s">
        <v>467</v>
      </c>
      <c r="B1" s="52"/>
      <c r="C1" s="52"/>
      <c r="D1" s="52"/>
      <c r="E1" s="52"/>
      <c r="F1" s="52"/>
      <c r="G1" s="65" t="s">
        <v>525</v>
      </c>
      <c r="H1" s="52"/>
      <c r="I1" s="69" t="s">
        <v>477</v>
      </c>
      <c r="J1" s="62" t="s">
        <v>471</v>
      </c>
      <c r="K1" s="62"/>
      <c r="L1" s="62"/>
      <c r="M1" s="62"/>
      <c r="N1" s="67"/>
      <c r="O1" s="78"/>
      <c r="P1" s="66" t="s">
        <v>476</v>
      </c>
      <c r="Q1" s="63" t="s">
        <v>468</v>
      </c>
      <c r="R1" s="64"/>
      <c r="S1" s="64"/>
      <c r="T1" s="64"/>
      <c r="U1" s="64"/>
    </row>
    <row r="2" spans="1:65" s="1" customFormat="1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4">
        <v>7</v>
      </c>
      <c r="H2" s="4">
        <v>8</v>
      </c>
      <c r="I2" s="70">
        <v>9</v>
      </c>
      <c r="J2" s="28">
        <v>35</v>
      </c>
      <c r="K2" s="28">
        <v>36</v>
      </c>
      <c r="L2" s="28">
        <v>37</v>
      </c>
      <c r="M2" s="28">
        <v>38</v>
      </c>
      <c r="N2" s="28"/>
      <c r="O2" s="79">
        <v>9</v>
      </c>
      <c r="P2" s="4"/>
      <c r="Q2" s="4">
        <v>35</v>
      </c>
      <c r="R2" s="4">
        <v>36</v>
      </c>
      <c r="S2" s="4">
        <v>37</v>
      </c>
      <c r="T2" s="4">
        <v>38</v>
      </c>
      <c r="U2" s="4">
        <v>39</v>
      </c>
      <c r="BM2" s="4">
        <v>9</v>
      </c>
    </row>
    <row r="3" spans="1:65" s="1" customFormat="1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70" t="s">
        <v>11</v>
      </c>
      <c r="J3" s="28" t="s">
        <v>14</v>
      </c>
      <c r="K3" s="28" t="s">
        <v>15</v>
      </c>
      <c r="L3" s="28" t="s">
        <v>16</v>
      </c>
      <c r="M3" s="28" t="s">
        <v>17</v>
      </c>
      <c r="N3" s="28" t="s">
        <v>518</v>
      </c>
      <c r="O3" s="79" t="s">
        <v>11</v>
      </c>
      <c r="P3" s="4"/>
      <c r="Q3" s="4" t="s">
        <v>14</v>
      </c>
      <c r="R3" s="4" t="s">
        <v>15</v>
      </c>
      <c r="S3" s="4" t="s">
        <v>16</v>
      </c>
      <c r="T3" s="4" t="s">
        <v>17</v>
      </c>
      <c r="U3" s="4" t="s">
        <v>18</v>
      </c>
      <c r="BM3" s="4" t="s">
        <v>11</v>
      </c>
    </row>
    <row r="4" spans="1:65" s="61" customFormat="1">
      <c r="A4" s="59"/>
      <c r="B4" s="59"/>
      <c r="C4" s="59"/>
      <c r="D4" s="59"/>
      <c r="E4" s="59"/>
      <c r="F4" s="59"/>
      <c r="G4" s="59" t="s">
        <v>336</v>
      </c>
      <c r="H4" s="59"/>
      <c r="I4" s="70" t="s">
        <v>320</v>
      </c>
      <c r="J4" s="60">
        <v>255</v>
      </c>
      <c r="K4" s="60">
        <v>16</v>
      </c>
      <c r="L4" s="59">
        <v>0</v>
      </c>
      <c r="M4" s="59" t="s">
        <v>466</v>
      </c>
      <c r="N4" s="59"/>
      <c r="O4" s="79" t="s">
        <v>320</v>
      </c>
      <c r="P4" s="59" t="s">
        <v>335</v>
      </c>
      <c r="Q4" s="60">
        <v>255</v>
      </c>
      <c r="R4" s="60">
        <v>16</v>
      </c>
      <c r="S4" s="59">
        <v>0</v>
      </c>
      <c r="T4" s="59" t="s">
        <v>466</v>
      </c>
      <c r="U4" s="59"/>
      <c r="BM4" s="59" t="s">
        <v>321</v>
      </c>
    </row>
    <row r="5" spans="1:65" s="1" customFormat="1" ht="49.5">
      <c r="A5" s="5"/>
      <c r="B5" s="5"/>
      <c r="C5" s="30" t="s">
        <v>521</v>
      </c>
      <c r="D5" s="5" t="s">
        <v>522</v>
      </c>
      <c r="E5" s="5" t="s">
        <v>523</v>
      </c>
      <c r="F5" s="5" t="s">
        <v>524</v>
      </c>
      <c r="G5" s="6" t="s">
        <v>23</v>
      </c>
      <c r="H5" s="5">
        <v>1</v>
      </c>
      <c r="I5" s="71" t="s">
        <v>134</v>
      </c>
      <c r="J5" s="29">
        <v>255</v>
      </c>
      <c r="K5" s="29">
        <v>16</v>
      </c>
      <c r="L5" s="29">
        <v>1</v>
      </c>
      <c r="M5" s="29">
        <v>0</v>
      </c>
      <c r="N5" s="6" t="s">
        <v>520</v>
      </c>
      <c r="O5" s="80" t="s">
        <v>337</v>
      </c>
      <c r="P5" s="25" t="s">
        <v>348</v>
      </c>
      <c r="Q5" s="5">
        <v>255</v>
      </c>
      <c r="R5" s="5">
        <v>16</v>
      </c>
      <c r="S5" s="5">
        <v>1</v>
      </c>
      <c r="T5" s="6" t="s">
        <v>466</v>
      </c>
      <c r="U5" s="5" t="s">
        <v>27</v>
      </c>
      <c r="BM5" s="16" t="s">
        <v>327</v>
      </c>
    </row>
    <row r="6" spans="1:65" s="1" customFormat="1" ht="49.5">
      <c r="A6" s="5"/>
      <c r="B6" s="5"/>
      <c r="C6" s="5" t="s">
        <v>521</v>
      </c>
      <c r="D6" s="5" t="s">
        <v>522</v>
      </c>
      <c r="E6" s="5" t="s">
        <v>523</v>
      </c>
      <c r="F6" s="5" t="s">
        <v>524</v>
      </c>
      <c r="G6" s="7"/>
      <c r="H6" s="5"/>
      <c r="I6" s="71" t="s">
        <v>135</v>
      </c>
      <c r="J6" s="29">
        <v>255</v>
      </c>
      <c r="K6" s="29">
        <v>16</v>
      </c>
      <c r="L6" s="29">
        <v>1</v>
      </c>
      <c r="M6" s="29">
        <v>1</v>
      </c>
      <c r="N6" s="6" t="s">
        <v>520</v>
      </c>
      <c r="O6" s="27" t="s">
        <v>347</v>
      </c>
      <c r="P6" s="25" t="s">
        <v>346</v>
      </c>
      <c r="Q6" s="5">
        <v>255</v>
      </c>
      <c r="R6" s="5">
        <v>16</v>
      </c>
      <c r="S6" s="29">
        <v>2</v>
      </c>
      <c r="T6" s="6" t="s">
        <v>466</v>
      </c>
      <c r="U6" s="5"/>
      <c r="BM6" s="16" t="s">
        <v>328</v>
      </c>
    </row>
    <row r="7" spans="1:65" s="1" customFormat="1" ht="16.5">
      <c r="A7" s="5"/>
      <c r="B7" s="5"/>
      <c r="C7" s="5" t="s">
        <v>521</v>
      </c>
      <c r="D7" s="5" t="s">
        <v>522</v>
      </c>
      <c r="E7" s="5" t="s">
        <v>523</v>
      </c>
      <c r="F7" s="5" t="s">
        <v>524</v>
      </c>
      <c r="G7" s="7"/>
      <c r="H7" s="5"/>
      <c r="I7" s="71" t="s">
        <v>136</v>
      </c>
      <c r="J7" s="29">
        <v>255</v>
      </c>
      <c r="K7" s="29">
        <v>16</v>
      </c>
      <c r="L7" s="29">
        <v>1</v>
      </c>
      <c r="M7" s="29">
        <v>2</v>
      </c>
      <c r="N7" s="6" t="s">
        <v>520</v>
      </c>
      <c r="O7" s="80" t="s">
        <v>329</v>
      </c>
      <c r="P7" s="19" t="s">
        <v>332</v>
      </c>
      <c r="Q7" s="5">
        <v>255</v>
      </c>
      <c r="R7" s="5">
        <v>16</v>
      </c>
      <c r="S7" s="29">
        <v>3</v>
      </c>
      <c r="T7" s="6" t="s">
        <v>466</v>
      </c>
      <c r="U7" s="5"/>
      <c r="BM7" s="16" t="s">
        <v>322</v>
      </c>
    </row>
    <row r="8" spans="1:65" s="1" customFormat="1" ht="16.5">
      <c r="A8" s="5"/>
      <c r="B8" s="5"/>
      <c r="C8" s="5" t="s">
        <v>521</v>
      </c>
      <c r="D8" s="5" t="s">
        <v>522</v>
      </c>
      <c r="E8" s="5" t="s">
        <v>523</v>
      </c>
      <c r="F8" s="5" t="s">
        <v>524</v>
      </c>
      <c r="G8" s="7"/>
      <c r="H8" s="5"/>
      <c r="I8" s="71" t="s">
        <v>137</v>
      </c>
      <c r="J8" s="29" t="s">
        <v>28</v>
      </c>
      <c r="K8" s="29">
        <v>16</v>
      </c>
      <c r="L8" s="29">
        <v>1</v>
      </c>
      <c r="M8" s="29">
        <v>3</v>
      </c>
      <c r="N8" s="6" t="s">
        <v>520</v>
      </c>
      <c r="O8" s="80" t="s">
        <v>330</v>
      </c>
      <c r="P8" s="19" t="s">
        <v>333</v>
      </c>
      <c r="Q8" s="5" t="s">
        <v>28</v>
      </c>
      <c r="R8" s="5">
        <v>16</v>
      </c>
      <c r="S8" s="29">
        <v>4</v>
      </c>
      <c r="T8" s="6" t="s">
        <v>466</v>
      </c>
      <c r="U8" s="5"/>
      <c r="BM8" s="16" t="s">
        <v>323</v>
      </c>
    </row>
    <row r="9" spans="1:65" s="1" customFormat="1" ht="16.5">
      <c r="A9" s="5"/>
      <c r="B9" s="5"/>
      <c r="C9" s="5" t="s">
        <v>521</v>
      </c>
      <c r="D9" s="5" t="s">
        <v>522</v>
      </c>
      <c r="E9" s="5" t="s">
        <v>523</v>
      </c>
      <c r="F9" s="5" t="s">
        <v>524</v>
      </c>
      <c r="G9" s="7"/>
      <c r="H9" s="5"/>
      <c r="I9" s="71" t="s">
        <v>138</v>
      </c>
      <c r="J9" s="29" t="s">
        <v>28</v>
      </c>
      <c r="K9" s="29">
        <v>16</v>
      </c>
      <c r="L9" s="29">
        <v>1</v>
      </c>
      <c r="M9" s="29">
        <v>4</v>
      </c>
      <c r="N9" s="6" t="s">
        <v>520</v>
      </c>
      <c r="O9" s="80" t="s">
        <v>324</v>
      </c>
      <c r="P9" s="26" t="s">
        <v>344</v>
      </c>
      <c r="Q9" s="5" t="s">
        <v>28</v>
      </c>
      <c r="R9" s="5">
        <v>16</v>
      </c>
      <c r="S9" s="29">
        <v>5</v>
      </c>
      <c r="T9" s="5">
        <v>0</v>
      </c>
      <c r="U9" s="5"/>
      <c r="BM9" s="16" t="s">
        <v>324</v>
      </c>
    </row>
    <row r="10" spans="1:65" s="1" customFormat="1" ht="16.5">
      <c r="A10" s="5"/>
      <c r="B10" s="5"/>
      <c r="C10" s="5" t="s">
        <v>521</v>
      </c>
      <c r="D10" s="5" t="s">
        <v>522</v>
      </c>
      <c r="E10" s="5" t="s">
        <v>523</v>
      </c>
      <c r="F10" s="5" t="s">
        <v>524</v>
      </c>
      <c r="G10" s="7"/>
      <c r="H10" s="5"/>
      <c r="I10" s="71" t="s">
        <v>139</v>
      </c>
      <c r="J10" s="29">
        <v>255</v>
      </c>
      <c r="K10" s="29">
        <v>16</v>
      </c>
      <c r="L10" s="29">
        <v>1</v>
      </c>
      <c r="M10" s="29">
        <v>5</v>
      </c>
      <c r="N10" s="6" t="s">
        <v>520</v>
      </c>
      <c r="O10" s="80" t="s">
        <v>338</v>
      </c>
      <c r="P10" s="26" t="s">
        <v>345</v>
      </c>
      <c r="Q10" s="5">
        <v>255</v>
      </c>
      <c r="R10" s="5">
        <v>16</v>
      </c>
      <c r="S10" s="29">
        <v>5</v>
      </c>
      <c r="T10" s="5">
        <v>1</v>
      </c>
      <c r="U10" s="5"/>
      <c r="BM10" s="16" t="s">
        <v>325</v>
      </c>
    </row>
    <row r="11" spans="1:65" s="1" customFormat="1" ht="36" customHeight="1">
      <c r="A11" s="5"/>
      <c r="B11" s="5"/>
      <c r="C11" s="5" t="s">
        <v>521</v>
      </c>
      <c r="D11" s="5" t="s">
        <v>522</v>
      </c>
      <c r="E11" s="5" t="s">
        <v>523</v>
      </c>
      <c r="F11" s="5" t="s">
        <v>524</v>
      </c>
      <c r="G11" s="7"/>
      <c r="H11" s="5"/>
      <c r="I11" s="72" t="s">
        <v>475</v>
      </c>
      <c r="J11" s="29" t="s">
        <v>28</v>
      </c>
      <c r="K11" s="29">
        <v>16</v>
      </c>
      <c r="L11" s="29">
        <v>1</v>
      </c>
      <c r="M11" s="29">
        <v>6</v>
      </c>
      <c r="N11" s="6" t="s">
        <v>520</v>
      </c>
      <c r="O11" s="80" t="s">
        <v>339</v>
      </c>
      <c r="P11" s="18" t="s">
        <v>340</v>
      </c>
      <c r="Q11" s="5" t="s">
        <v>28</v>
      </c>
      <c r="R11" s="5">
        <v>16</v>
      </c>
      <c r="S11" s="29">
        <v>5</v>
      </c>
      <c r="T11" s="15" t="s">
        <v>100</v>
      </c>
      <c r="U11" s="5"/>
      <c r="BM11" s="16" t="s">
        <v>326</v>
      </c>
    </row>
    <row r="12" spans="1:65" s="1" customFormat="1">
      <c r="A12" s="5"/>
      <c r="B12" s="5"/>
      <c r="C12" s="5" t="s">
        <v>521</v>
      </c>
      <c r="D12" s="5" t="s">
        <v>522</v>
      </c>
      <c r="E12" s="5" t="s">
        <v>523</v>
      </c>
      <c r="F12" s="5" t="s">
        <v>524</v>
      </c>
      <c r="G12" s="7"/>
      <c r="H12" s="5"/>
      <c r="I12" s="73" t="s">
        <v>140</v>
      </c>
      <c r="J12" s="29" t="s">
        <v>28</v>
      </c>
      <c r="K12" s="29">
        <v>16</v>
      </c>
      <c r="L12" s="29">
        <v>1</v>
      </c>
      <c r="M12" s="15" t="s">
        <v>100</v>
      </c>
      <c r="N12" s="15"/>
      <c r="O12" s="41" t="s">
        <v>416</v>
      </c>
      <c r="P12" s="6"/>
      <c r="Q12" s="5" t="s">
        <v>28</v>
      </c>
      <c r="R12" s="5">
        <v>16</v>
      </c>
      <c r="S12" s="5">
        <v>6</v>
      </c>
      <c r="T12" s="54" t="s">
        <v>466</v>
      </c>
      <c r="U12" s="5"/>
      <c r="BM12" s="6" t="s">
        <v>140</v>
      </c>
    </row>
    <row r="13" spans="1:65" s="58" customFormat="1" ht="16.5">
      <c r="A13" s="55"/>
      <c r="B13" s="55"/>
      <c r="C13" s="55"/>
      <c r="D13" s="55"/>
      <c r="E13" s="55"/>
      <c r="F13" s="55"/>
      <c r="G13" s="14"/>
      <c r="H13" s="55"/>
      <c r="I13" s="72" t="s">
        <v>331</v>
      </c>
      <c r="J13" s="55" t="s">
        <v>28</v>
      </c>
      <c r="K13" s="55">
        <v>16</v>
      </c>
      <c r="L13" s="55">
        <v>2</v>
      </c>
      <c r="M13" s="56" t="s">
        <v>469</v>
      </c>
      <c r="N13" s="56"/>
      <c r="O13" s="80" t="s">
        <v>443</v>
      </c>
      <c r="P13" s="57"/>
      <c r="Q13" s="55"/>
      <c r="R13" s="55"/>
      <c r="S13" s="55">
        <v>7</v>
      </c>
      <c r="T13" s="56" t="s">
        <v>474</v>
      </c>
      <c r="U13" s="55"/>
      <c r="BM13" s="57"/>
    </row>
    <row r="14" spans="1:65" s="58" customFormat="1" ht="16.5">
      <c r="A14" s="55"/>
      <c r="B14" s="55"/>
      <c r="C14" s="55"/>
      <c r="D14" s="55"/>
      <c r="E14" s="55"/>
      <c r="F14" s="55"/>
      <c r="G14" s="14"/>
      <c r="H14" s="55"/>
      <c r="I14" s="72" t="s">
        <v>473</v>
      </c>
      <c r="J14" s="55" t="s">
        <v>28</v>
      </c>
      <c r="K14" s="55">
        <v>16</v>
      </c>
      <c r="L14" s="55">
        <v>3</v>
      </c>
      <c r="M14" s="56" t="s">
        <v>469</v>
      </c>
      <c r="N14" s="56"/>
      <c r="O14" s="80" t="s">
        <v>472</v>
      </c>
      <c r="P14" s="57"/>
      <c r="Q14" s="55"/>
      <c r="R14" s="55"/>
      <c r="S14" s="55">
        <v>8</v>
      </c>
      <c r="T14" s="56" t="s">
        <v>474</v>
      </c>
      <c r="U14" s="55"/>
      <c r="BM14" s="57"/>
    </row>
    <row r="15" spans="1:65" s="24" customFormat="1">
      <c r="A15" s="20"/>
      <c r="B15" s="20"/>
      <c r="C15" s="20" t="s">
        <v>521</v>
      </c>
      <c r="D15" s="20" t="s">
        <v>522</v>
      </c>
      <c r="E15" s="20" t="s">
        <v>523</v>
      </c>
      <c r="F15" s="20" t="s">
        <v>524</v>
      </c>
      <c r="G15" s="21" t="s">
        <v>343</v>
      </c>
      <c r="H15" s="20"/>
      <c r="I15" s="73" t="s">
        <v>470</v>
      </c>
      <c r="J15" s="20" t="s">
        <v>28</v>
      </c>
      <c r="K15" s="20">
        <v>16</v>
      </c>
      <c r="L15" s="20">
        <v>4</v>
      </c>
      <c r="M15" s="23" t="s">
        <v>112</v>
      </c>
      <c r="N15" s="23"/>
      <c r="O15" s="43" t="s">
        <v>342</v>
      </c>
      <c r="P15" s="22" t="s">
        <v>341</v>
      </c>
      <c r="Q15" s="20" t="s">
        <v>28</v>
      </c>
      <c r="R15" s="20">
        <v>16</v>
      </c>
      <c r="S15" s="20">
        <v>9</v>
      </c>
      <c r="T15" s="23" t="s">
        <v>112</v>
      </c>
      <c r="U15" s="20"/>
      <c r="BM15" s="22" t="s">
        <v>141</v>
      </c>
    </row>
    <row r="16" spans="1:65" s="1" customFormat="1">
      <c r="A16" s="5"/>
      <c r="B16" s="5"/>
      <c r="C16" s="5" t="s">
        <v>521</v>
      </c>
      <c r="D16" s="5" t="s">
        <v>522</v>
      </c>
      <c r="E16" s="5" t="s">
        <v>523</v>
      </c>
      <c r="F16" s="5" t="s">
        <v>524</v>
      </c>
      <c r="G16" s="7"/>
      <c r="H16" s="5"/>
      <c r="I16" s="74" t="s">
        <v>444</v>
      </c>
      <c r="J16" s="29" t="s">
        <v>28</v>
      </c>
      <c r="K16" s="29">
        <v>16</v>
      </c>
      <c r="L16" s="29">
        <v>10</v>
      </c>
      <c r="M16" s="12">
        <v>0</v>
      </c>
      <c r="N16" s="12"/>
      <c r="O16" s="43" t="s">
        <v>444</v>
      </c>
      <c r="P16" s="53" t="s">
        <v>519</v>
      </c>
      <c r="Q16" s="5" t="s">
        <v>28</v>
      </c>
      <c r="R16" s="5">
        <v>16</v>
      </c>
      <c r="S16" s="5">
        <v>10</v>
      </c>
      <c r="T16" s="12">
        <v>0</v>
      </c>
      <c r="U16" s="5"/>
      <c r="BM16" s="7" t="s">
        <v>142</v>
      </c>
    </row>
    <row r="17" spans="1:65" s="1" customFormat="1">
      <c r="A17" s="5"/>
      <c r="B17" s="5"/>
      <c r="C17" s="5" t="s">
        <v>521</v>
      </c>
      <c r="D17" s="5" t="s">
        <v>522</v>
      </c>
      <c r="E17" s="5" t="s">
        <v>523</v>
      </c>
      <c r="F17" s="5" t="s">
        <v>524</v>
      </c>
      <c r="G17" s="7"/>
      <c r="H17" s="5"/>
      <c r="I17" s="74" t="s">
        <v>445</v>
      </c>
      <c r="J17" s="29" t="s">
        <v>28</v>
      </c>
      <c r="K17" s="29">
        <v>16</v>
      </c>
      <c r="L17" s="29">
        <v>10</v>
      </c>
      <c r="M17" s="12">
        <v>1</v>
      </c>
      <c r="N17" s="12"/>
      <c r="O17" s="43" t="s">
        <v>445</v>
      </c>
      <c r="P17" s="10" t="s">
        <v>143</v>
      </c>
      <c r="Q17" s="5" t="s">
        <v>28</v>
      </c>
      <c r="R17" s="5">
        <v>16</v>
      </c>
      <c r="S17" s="29">
        <v>10</v>
      </c>
      <c r="T17" s="12">
        <v>1</v>
      </c>
      <c r="U17" s="5"/>
      <c r="BM17" s="7" t="s">
        <v>144</v>
      </c>
    </row>
    <row r="18" spans="1:65" s="1" customFormat="1">
      <c r="A18" s="5"/>
      <c r="B18" s="5"/>
      <c r="C18" s="5" t="s">
        <v>521</v>
      </c>
      <c r="D18" s="5" t="s">
        <v>522</v>
      </c>
      <c r="E18" s="5" t="s">
        <v>523</v>
      </c>
      <c r="F18" s="5" t="s">
        <v>524</v>
      </c>
      <c r="G18" s="7"/>
      <c r="H18" s="5"/>
      <c r="I18" s="74" t="s">
        <v>448</v>
      </c>
      <c r="J18" s="29" t="s">
        <v>28</v>
      </c>
      <c r="K18" s="29">
        <v>16</v>
      </c>
      <c r="L18" s="29">
        <v>10</v>
      </c>
      <c r="M18" s="12">
        <v>2</v>
      </c>
      <c r="N18" s="12"/>
      <c r="O18" s="43" t="s">
        <v>453</v>
      </c>
      <c r="P18" s="10" t="s">
        <v>143</v>
      </c>
      <c r="Q18" s="5" t="s">
        <v>28</v>
      </c>
      <c r="R18" s="5">
        <v>16</v>
      </c>
      <c r="S18" s="29">
        <v>10</v>
      </c>
      <c r="T18" s="12">
        <v>2</v>
      </c>
      <c r="U18" s="5"/>
      <c r="BM18" s="7" t="s">
        <v>145</v>
      </c>
    </row>
    <row r="19" spans="1:65" s="1" customFormat="1">
      <c r="A19" s="5"/>
      <c r="B19" s="5"/>
      <c r="C19" s="5" t="s">
        <v>521</v>
      </c>
      <c r="D19" s="5" t="s">
        <v>522</v>
      </c>
      <c r="E19" s="5" t="s">
        <v>523</v>
      </c>
      <c r="F19" s="5" t="s">
        <v>524</v>
      </c>
      <c r="G19" s="7"/>
      <c r="H19" s="5"/>
      <c r="I19" s="74" t="s">
        <v>449</v>
      </c>
      <c r="J19" s="29" t="s">
        <v>28</v>
      </c>
      <c r="K19" s="29">
        <v>16</v>
      </c>
      <c r="L19" s="29">
        <v>10</v>
      </c>
      <c r="M19" s="12">
        <v>3</v>
      </c>
      <c r="N19" s="12"/>
      <c r="O19" s="43" t="s">
        <v>454</v>
      </c>
      <c r="P19" s="10" t="s">
        <v>143</v>
      </c>
      <c r="Q19" s="5" t="s">
        <v>28</v>
      </c>
      <c r="R19" s="5">
        <v>16</v>
      </c>
      <c r="S19" s="29">
        <v>10</v>
      </c>
      <c r="T19" s="12">
        <v>3</v>
      </c>
      <c r="U19" s="5"/>
      <c r="BM19" s="7" t="s">
        <v>146</v>
      </c>
    </row>
    <row r="20" spans="1:65" s="1" customFormat="1">
      <c r="A20" s="5"/>
      <c r="B20" s="5"/>
      <c r="C20" s="5" t="s">
        <v>521</v>
      </c>
      <c r="D20" s="5" t="s">
        <v>522</v>
      </c>
      <c r="E20" s="5" t="s">
        <v>523</v>
      </c>
      <c r="F20" s="5" t="s">
        <v>524</v>
      </c>
      <c r="G20" s="7"/>
      <c r="H20" s="5"/>
      <c r="I20" s="74" t="s">
        <v>450</v>
      </c>
      <c r="J20" s="29" t="s">
        <v>28</v>
      </c>
      <c r="K20" s="29">
        <v>16</v>
      </c>
      <c r="L20" s="29">
        <v>10</v>
      </c>
      <c r="M20" s="12">
        <v>4</v>
      </c>
      <c r="N20" s="12"/>
      <c r="O20" s="43" t="s">
        <v>447</v>
      </c>
      <c r="P20" s="10" t="s">
        <v>143</v>
      </c>
      <c r="Q20" s="5" t="s">
        <v>28</v>
      </c>
      <c r="R20" s="5">
        <v>16</v>
      </c>
      <c r="S20" s="29">
        <v>10</v>
      </c>
      <c r="T20" s="12">
        <v>4</v>
      </c>
      <c r="U20" s="5"/>
      <c r="BM20" s="7" t="s">
        <v>147</v>
      </c>
    </row>
    <row r="21" spans="1:65" s="1" customFormat="1">
      <c r="A21" s="5"/>
      <c r="B21" s="5"/>
      <c r="C21" s="5" t="s">
        <v>521</v>
      </c>
      <c r="D21" s="5" t="s">
        <v>522</v>
      </c>
      <c r="E21" s="5" t="s">
        <v>523</v>
      </c>
      <c r="F21" s="5" t="s">
        <v>524</v>
      </c>
      <c r="G21" s="7"/>
      <c r="H21" s="5"/>
      <c r="I21" s="74" t="s">
        <v>451</v>
      </c>
      <c r="J21" s="29" t="s">
        <v>28</v>
      </c>
      <c r="K21" s="29">
        <v>16</v>
      </c>
      <c r="L21" s="29">
        <v>10</v>
      </c>
      <c r="M21" s="12">
        <v>5</v>
      </c>
      <c r="N21" s="12"/>
      <c r="O21" s="43" t="s">
        <v>446</v>
      </c>
      <c r="P21" s="10" t="s">
        <v>143</v>
      </c>
      <c r="Q21" s="5" t="s">
        <v>28</v>
      </c>
      <c r="R21" s="5">
        <v>16</v>
      </c>
      <c r="S21" s="29">
        <v>10</v>
      </c>
      <c r="T21" s="12">
        <v>5</v>
      </c>
      <c r="U21" s="5"/>
      <c r="BM21" s="7" t="s">
        <v>148</v>
      </c>
    </row>
    <row r="22" spans="1:65" s="1" customFormat="1">
      <c r="A22" s="5"/>
      <c r="B22" s="5"/>
      <c r="C22" s="5" t="s">
        <v>521</v>
      </c>
      <c r="D22" s="5" t="s">
        <v>522</v>
      </c>
      <c r="E22" s="5" t="s">
        <v>523</v>
      </c>
      <c r="F22" s="5" t="s">
        <v>524</v>
      </c>
      <c r="G22" s="7"/>
      <c r="H22" s="5"/>
      <c r="I22" s="74" t="s">
        <v>452</v>
      </c>
      <c r="J22" s="29" t="s">
        <v>28</v>
      </c>
      <c r="K22" s="29">
        <v>16</v>
      </c>
      <c r="L22" s="29">
        <v>10</v>
      </c>
      <c r="M22" s="12">
        <v>6</v>
      </c>
      <c r="N22" s="12"/>
      <c r="O22" s="81" t="s">
        <v>149</v>
      </c>
      <c r="P22" s="10" t="s">
        <v>143</v>
      </c>
      <c r="Q22" s="5" t="s">
        <v>28</v>
      </c>
      <c r="R22" s="5">
        <v>16</v>
      </c>
      <c r="S22" s="29">
        <v>10</v>
      </c>
      <c r="T22" s="12">
        <v>6</v>
      </c>
      <c r="U22" s="5"/>
      <c r="BM22" s="7" t="s">
        <v>149</v>
      </c>
    </row>
    <row r="23" spans="1:65" s="1" customFormat="1">
      <c r="A23" s="5"/>
      <c r="B23" s="5"/>
      <c r="C23" s="5" t="s">
        <v>521</v>
      </c>
      <c r="D23" s="5" t="s">
        <v>522</v>
      </c>
      <c r="E23" s="5" t="s">
        <v>523</v>
      </c>
      <c r="F23" s="5" t="s">
        <v>524</v>
      </c>
      <c r="G23" s="7"/>
      <c r="H23" s="5"/>
      <c r="I23" s="75" t="s">
        <v>150</v>
      </c>
      <c r="J23" s="29" t="s">
        <v>28</v>
      </c>
      <c r="K23" s="29">
        <v>16</v>
      </c>
      <c r="L23" s="29">
        <v>10</v>
      </c>
      <c r="M23" s="12">
        <v>7</v>
      </c>
      <c r="N23" s="12"/>
      <c r="O23" s="81" t="s">
        <v>150</v>
      </c>
      <c r="P23" s="10" t="s">
        <v>143</v>
      </c>
      <c r="Q23" s="5" t="s">
        <v>28</v>
      </c>
      <c r="R23" s="5">
        <v>16</v>
      </c>
      <c r="S23" s="29">
        <v>10</v>
      </c>
      <c r="T23" s="12">
        <v>7</v>
      </c>
      <c r="U23" s="5"/>
      <c r="BM23" s="7" t="s">
        <v>150</v>
      </c>
    </row>
    <row r="24" spans="1:65" s="1" customFormat="1">
      <c r="A24" s="5"/>
      <c r="B24" s="5"/>
      <c r="C24" s="5" t="s">
        <v>521</v>
      </c>
      <c r="D24" s="5" t="s">
        <v>522</v>
      </c>
      <c r="E24" s="5" t="s">
        <v>523</v>
      </c>
      <c r="F24" s="5" t="s">
        <v>524</v>
      </c>
      <c r="G24" s="7"/>
      <c r="H24" s="5"/>
      <c r="I24" s="75" t="s">
        <v>151</v>
      </c>
      <c r="J24" s="29" t="s">
        <v>28</v>
      </c>
      <c r="K24" s="29">
        <v>16</v>
      </c>
      <c r="L24" s="29">
        <v>10</v>
      </c>
      <c r="M24" s="12">
        <v>8</v>
      </c>
      <c r="N24" s="12"/>
      <c r="O24" s="81" t="s">
        <v>151</v>
      </c>
      <c r="P24" s="10" t="s">
        <v>143</v>
      </c>
      <c r="Q24" s="5" t="s">
        <v>28</v>
      </c>
      <c r="R24" s="5">
        <v>16</v>
      </c>
      <c r="S24" s="29">
        <v>10</v>
      </c>
      <c r="T24" s="12">
        <v>8</v>
      </c>
      <c r="U24" s="5"/>
      <c r="BM24" s="7" t="s">
        <v>151</v>
      </c>
    </row>
    <row r="25" spans="1:65" s="1" customFormat="1">
      <c r="A25" s="5"/>
      <c r="B25" s="5"/>
      <c r="C25" s="5" t="s">
        <v>521</v>
      </c>
      <c r="D25" s="5" t="s">
        <v>522</v>
      </c>
      <c r="E25" s="5" t="s">
        <v>523</v>
      </c>
      <c r="F25" s="5" t="s">
        <v>524</v>
      </c>
      <c r="G25" s="7"/>
      <c r="H25" s="5"/>
      <c r="I25" s="75" t="s">
        <v>152</v>
      </c>
      <c r="J25" s="29" t="s">
        <v>28</v>
      </c>
      <c r="K25" s="29">
        <v>16</v>
      </c>
      <c r="L25" s="29">
        <v>10</v>
      </c>
      <c r="M25" s="12">
        <v>9</v>
      </c>
      <c r="N25" s="12"/>
      <c r="O25" s="81" t="s">
        <v>152</v>
      </c>
      <c r="P25" s="10" t="s">
        <v>143</v>
      </c>
      <c r="Q25" s="5" t="s">
        <v>28</v>
      </c>
      <c r="R25" s="5">
        <v>16</v>
      </c>
      <c r="S25" s="29">
        <v>10</v>
      </c>
      <c r="T25" s="12">
        <v>9</v>
      </c>
      <c r="U25" s="5"/>
      <c r="BM25" s="7" t="s">
        <v>152</v>
      </c>
    </row>
    <row r="26" spans="1:65" s="1" customFormat="1">
      <c r="A26" s="5"/>
      <c r="B26" s="5"/>
      <c r="C26" s="5" t="s">
        <v>521</v>
      </c>
      <c r="D26" s="5" t="s">
        <v>522</v>
      </c>
      <c r="E26" s="5" t="s">
        <v>523</v>
      </c>
      <c r="F26" s="5" t="s">
        <v>524</v>
      </c>
      <c r="G26" s="7"/>
      <c r="H26" s="5"/>
      <c r="I26" s="75" t="s">
        <v>153</v>
      </c>
      <c r="J26" s="29" t="s">
        <v>28</v>
      </c>
      <c r="K26" s="29">
        <v>16</v>
      </c>
      <c r="L26" s="29">
        <v>10</v>
      </c>
      <c r="M26" s="12">
        <v>10</v>
      </c>
      <c r="N26" s="12"/>
      <c r="O26" s="81" t="s">
        <v>153</v>
      </c>
      <c r="P26" s="10" t="s">
        <v>143</v>
      </c>
      <c r="Q26" s="5" t="s">
        <v>28</v>
      </c>
      <c r="R26" s="5">
        <v>16</v>
      </c>
      <c r="S26" s="29">
        <v>10</v>
      </c>
      <c r="T26" s="12">
        <v>10</v>
      </c>
      <c r="U26" s="5"/>
      <c r="BM26" s="7" t="s">
        <v>153</v>
      </c>
    </row>
    <row r="27" spans="1:65" s="1" customFormat="1">
      <c r="A27" s="5"/>
      <c r="B27" s="5"/>
      <c r="C27" s="5" t="s">
        <v>521</v>
      </c>
      <c r="D27" s="5" t="s">
        <v>522</v>
      </c>
      <c r="E27" s="5" t="s">
        <v>523</v>
      </c>
      <c r="F27" s="5" t="s">
        <v>524</v>
      </c>
      <c r="G27" s="5"/>
      <c r="H27" s="5"/>
      <c r="I27" s="75" t="s">
        <v>154</v>
      </c>
      <c r="J27" s="29" t="s">
        <v>28</v>
      </c>
      <c r="K27" s="29">
        <v>16</v>
      </c>
      <c r="L27" s="29">
        <v>10</v>
      </c>
      <c r="M27" s="12">
        <v>11</v>
      </c>
      <c r="N27" s="12"/>
      <c r="O27" s="81" t="s">
        <v>154</v>
      </c>
      <c r="P27" s="10" t="s">
        <v>143</v>
      </c>
      <c r="Q27" s="5" t="s">
        <v>28</v>
      </c>
      <c r="R27" s="5">
        <v>16</v>
      </c>
      <c r="S27" s="29">
        <v>10</v>
      </c>
      <c r="T27" s="12">
        <v>11</v>
      </c>
      <c r="U27" s="5"/>
      <c r="BM27" s="7" t="s">
        <v>154</v>
      </c>
    </row>
    <row r="28" spans="1:65" s="1" customFormat="1">
      <c r="A28" s="5"/>
      <c r="B28" s="5"/>
      <c r="C28" s="5" t="s">
        <v>521</v>
      </c>
      <c r="D28" s="5" t="s">
        <v>522</v>
      </c>
      <c r="E28" s="5" t="s">
        <v>523</v>
      </c>
      <c r="F28" s="5" t="s">
        <v>524</v>
      </c>
      <c r="G28" s="5"/>
      <c r="H28" s="5"/>
      <c r="I28" s="75" t="s">
        <v>155</v>
      </c>
      <c r="J28" s="29" t="s">
        <v>28</v>
      </c>
      <c r="K28" s="29">
        <v>16</v>
      </c>
      <c r="L28" s="29">
        <v>10</v>
      </c>
      <c r="M28" s="12">
        <v>12</v>
      </c>
      <c r="N28" s="12"/>
      <c r="O28" s="81" t="s">
        <v>155</v>
      </c>
      <c r="P28" s="10" t="s">
        <v>143</v>
      </c>
      <c r="Q28" s="5" t="s">
        <v>28</v>
      </c>
      <c r="R28" s="5">
        <v>16</v>
      </c>
      <c r="S28" s="29">
        <v>10</v>
      </c>
      <c r="T28" s="12">
        <v>12</v>
      </c>
      <c r="U28" s="5"/>
      <c r="BM28" s="7" t="s">
        <v>155</v>
      </c>
    </row>
    <row r="29" spans="1:65">
      <c r="A29" s="5"/>
      <c r="B29" s="5"/>
      <c r="C29" s="5" t="s">
        <v>521</v>
      </c>
      <c r="D29" s="5" t="s">
        <v>522</v>
      </c>
      <c r="E29" s="5" t="s">
        <v>523</v>
      </c>
      <c r="F29" s="5" t="s">
        <v>524</v>
      </c>
      <c r="G29" s="5"/>
      <c r="H29" s="5"/>
      <c r="I29" s="75" t="s">
        <v>156</v>
      </c>
      <c r="J29" s="29" t="s">
        <v>28</v>
      </c>
      <c r="K29" s="29">
        <v>16</v>
      </c>
      <c r="L29" s="29">
        <v>10</v>
      </c>
      <c r="M29" s="12">
        <v>13</v>
      </c>
      <c r="N29" s="12"/>
      <c r="O29" s="81" t="s">
        <v>156</v>
      </c>
      <c r="P29" s="10" t="s">
        <v>143</v>
      </c>
      <c r="Q29" s="5" t="s">
        <v>28</v>
      </c>
      <c r="R29" s="5">
        <v>16</v>
      </c>
      <c r="S29" s="29">
        <v>10</v>
      </c>
      <c r="T29" s="12">
        <v>13</v>
      </c>
      <c r="U29" s="5"/>
      <c r="BM29" s="7" t="s">
        <v>156</v>
      </c>
    </row>
    <row r="30" spans="1:65">
      <c r="A30" s="5"/>
      <c r="B30" s="5"/>
      <c r="C30" s="5" t="s">
        <v>521</v>
      </c>
      <c r="D30" s="5" t="s">
        <v>522</v>
      </c>
      <c r="E30" s="5" t="s">
        <v>523</v>
      </c>
      <c r="F30" s="5" t="s">
        <v>524</v>
      </c>
      <c r="G30" s="5"/>
      <c r="H30" s="5"/>
      <c r="I30" s="75" t="s">
        <v>157</v>
      </c>
      <c r="J30" s="29" t="s">
        <v>28</v>
      </c>
      <c r="K30" s="29">
        <v>16</v>
      </c>
      <c r="L30" s="29">
        <v>10</v>
      </c>
      <c r="M30" s="12">
        <v>14</v>
      </c>
      <c r="N30" s="12"/>
      <c r="O30" s="81" t="s">
        <v>157</v>
      </c>
      <c r="P30" s="10" t="s">
        <v>143</v>
      </c>
      <c r="Q30" s="5" t="s">
        <v>28</v>
      </c>
      <c r="R30" s="5">
        <v>16</v>
      </c>
      <c r="S30" s="29">
        <v>10</v>
      </c>
      <c r="T30" s="12">
        <v>14</v>
      </c>
      <c r="U30" s="5"/>
      <c r="BM30" s="7" t="s">
        <v>157</v>
      </c>
    </row>
    <row r="31" spans="1:65">
      <c r="A31" s="5"/>
      <c r="B31" s="5"/>
      <c r="C31" s="5" t="s">
        <v>521</v>
      </c>
      <c r="D31" s="5" t="s">
        <v>522</v>
      </c>
      <c r="E31" s="5" t="s">
        <v>523</v>
      </c>
      <c r="F31" s="5" t="s">
        <v>524</v>
      </c>
      <c r="G31" s="5"/>
      <c r="H31" s="5"/>
      <c r="I31" s="75" t="s">
        <v>158</v>
      </c>
      <c r="J31" s="29" t="s">
        <v>28</v>
      </c>
      <c r="K31" s="29">
        <v>16</v>
      </c>
      <c r="L31" s="29">
        <v>10</v>
      </c>
      <c r="M31" s="12">
        <v>15</v>
      </c>
      <c r="N31" s="12"/>
      <c r="O31" s="81" t="s">
        <v>158</v>
      </c>
      <c r="P31" s="10" t="s">
        <v>143</v>
      </c>
      <c r="Q31" s="5" t="s">
        <v>28</v>
      </c>
      <c r="R31" s="5">
        <v>16</v>
      </c>
      <c r="S31" s="29">
        <v>10</v>
      </c>
      <c r="T31" s="12">
        <v>15</v>
      </c>
      <c r="U31" s="5"/>
      <c r="BM31" s="7" t="s">
        <v>158</v>
      </c>
    </row>
    <row r="32" spans="1:65">
      <c r="A32" s="5"/>
      <c r="B32" s="5"/>
      <c r="C32" s="5" t="s">
        <v>521</v>
      </c>
      <c r="D32" s="5" t="s">
        <v>522</v>
      </c>
      <c r="E32" s="5" t="s">
        <v>523</v>
      </c>
      <c r="F32" s="5" t="s">
        <v>524</v>
      </c>
      <c r="G32" s="5"/>
      <c r="H32" s="5"/>
      <c r="I32" s="75" t="s">
        <v>159</v>
      </c>
      <c r="J32" s="29" t="s">
        <v>28</v>
      </c>
      <c r="K32" s="29">
        <v>16</v>
      </c>
      <c r="L32" s="29">
        <f>L16+1</f>
        <v>11</v>
      </c>
      <c r="M32" s="12">
        <v>0</v>
      </c>
      <c r="N32" s="12"/>
      <c r="O32" s="81" t="s">
        <v>159</v>
      </c>
      <c r="P32" s="10" t="s">
        <v>143</v>
      </c>
      <c r="Q32" s="5" t="s">
        <v>28</v>
      </c>
      <c r="R32" s="5">
        <v>16</v>
      </c>
      <c r="S32" s="5">
        <f>S16+1</f>
        <v>11</v>
      </c>
      <c r="T32" s="12">
        <v>0</v>
      </c>
      <c r="U32" s="5"/>
      <c r="BM32" s="7" t="s">
        <v>159</v>
      </c>
    </row>
    <row r="33" spans="1:65">
      <c r="A33" s="5"/>
      <c r="B33" s="5"/>
      <c r="C33" s="5" t="s">
        <v>521</v>
      </c>
      <c r="D33" s="5" t="s">
        <v>522</v>
      </c>
      <c r="E33" s="5" t="s">
        <v>523</v>
      </c>
      <c r="F33" s="5" t="s">
        <v>524</v>
      </c>
      <c r="G33" s="5"/>
      <c r="H33" s="5"/>
      <c r="I33" s="75" t="s">
        <v>160</v>
      </c>
      <c r="J33" s="29" t="s">
        <v>28</v>
      </c>
      <c r="K33" s="29">
        <v>16</v>
      </c>
      <c r="L33" s="29">
        <f t="shared" ref="L33:L80" si="0">L17+1</f>
        <v>11</v>
      </c>
      <c r="M33" s="12">
        <v>1</v>
      </c>
      <c r="N33" s="12"/>
      <c r="O33" s="81" t="s">
        <v>160</v>
      </c>
      <c r="P33" s="10" t="s">
        <v>143</v>
      </c>
      <c r="Q33" s="5" t="s">
        <v>28</v>
      </c>
      <c r="R33" s="5">
        <v>16</v>
      </c>
      <c r="S33" s="5">
        <f t="shared" ref="S33:S80" si="1">S17+1</f>
        <v>11</v>
      </c>
      <c r="T33" s="12">
        <v>1</v>
      </c>
      <c r="U33" s="5"/>
      <c r="BM33" s="7" t="s">
        <v>160</v>
      </c>
    </row>
    <row r="34" spans="1:65">
      <c r="A34" s="5"/>
      <c r="B34" s="5"/>
      <c r="C34" s="5" t="s">
        <v>521</v>
      </c>
      <c r="D34" s="5" t="s">
        <v>522</v>
      </c>
      <c r="E34" s="5" t="s">
        <v>523</v>
      </c>
      <c r="F34" s="5" t="s">
        <v>524</v>
      </c>
      <c r="G34" s="5"/>
      <c r="H34" s="5"/>
      <c r="I34" s="75" t="s">
        <v>161</v>
      </c>
      <c r="J34" s="29" t="s">
        <v>28</v>
      </c>
      <c r="K34" s="29">
        <v>16</v>
      </c>
      <c r="L34" s="29">
        <f t="shared" si="0"/>
        <v>11</v>
      </c>
      <c r="M34" s="12">
        <v>2</v>
      </c>
      <c r="N34" s="12"/>
      <c r="O34" s="81" t="s">
        <v>161</v>
      </c>
      <c r="P34" s="10" t="s">
        <v>143</v>
      </c>
      <c r="Q34" s="5" t="s">
        <v>28</v>
      </c>
      <c r="R34" s="5">
        <v>16</v>
      </c>
      <c r="S34" s="5">
        <f t="shared" si="1"/>
        <v>11</v>
      </c>
      <c r="T34" s="12">
        <v>2</v>
      </c>
      <c r="U34" s="5"/>
      <c r="BM34" s="7" t="s">
        <v>161</v>
      </c>
    </row>
    <row r="35" spans="1:65">
      <c r="A35" s="5"/>
      <c r="B35" s="5"/>
      <c r="C35" s="5" t="s">
        <v>521</v>
      </c>
      <c r="D35" s="5" t="s">
        <v>522</v>
      </c>
      <c r="E35" s="5" t="s">
        <v>523</v>
      </c>
      <c r="F35" s="5" t="s">
        <v>524</v>
      </c>
      <c r="G35" s="5"/>
      <c r="H35" s="5"/>
      <c r="I35" s="75" t="s">
        <v>162</v>
      </c>
      <c r="J35" s="29" t="s">
        <v>28</v>
      </c>
      <c r="K35" s="29">
        <v>16</v>
      </c>
      <c r="L35" s="29">
        <f t="shared" si="0"/>
        <v>11</v>
      </c>
      <c r="M35" s="12">
        <v>3</v>
      </c>
      <c r="N35" s="12"/>
      <c r="O35" s="81" t="s">
        <v>162</v>
      </c>
      <c r="P35" s="10" t="s">
        <v>143</v>
      </c>
      <c r="Q35" s="5" t="s">
        <v>28</v>
      </c>
      <c r="R35" s="5">
        <v>16</v>
      </c>
      <c r="S35" s="5">
        <f t="shared" si="1"/>
        <v>11</v>
      </c>
      <c r="T35" s="12">
        <v>3</v>
      </c>
      <c r="U35" s="5"/>
      <c r="BM35" s="7" t="s">
        <v>162</v>
      </c>
    </row>
    <row r="36" spans="1:65">
      <c r="A36" s="5"/>
      <c r="B36" s="5"/>
      <c r="C36" s="5" t="s">
        <v>521</v>
      </c>
      <c r="D36" s="5" t="s">
        <v>522</v>
      </c>
      <c r="E36" s="5" t="s">
        <v>523</v>
      </c>
      <c r="F36" s="5" t="s">
        <v>524</v>
      </c>
      <c r="G36" s="5"/>
      <c r="H36" s="5"/>
      <c r="I36" s="75" t="s">
        <v>163</v>
      </c>
      <c r="J36" s="29" t="s">
        <v>28</v>
      </c>
      <c r="K36" s="29">
        <v>16</v>
      </c>
      <c r="L36" s="29">
        <f t="shared" si="0"/>
        <v>11</v>
      </c>
      <c r="M36" s="12">
        <v>4</v>
      </c>
      <c r="N36" s="12"/>
      <c r="O36" s="81" t="s">
        <v>163</v>
      </c>
      <c r="P36" s="10" t="s">
        <v>143</v>
      </c>
      <c r="Q36" s="5" t="s">
        <v>28</v>
      </c>
      <c r="R36" s="5">
        <v>16</v>
      </c>
      <c r="S36" s="5">
        <f t="shared" si="1"/>
        <v>11</v>
      </c>
      <c r="T36" s="12">
        <v>4</v>
      </c>
      <c r="U36" s="5"/>
      <c r="BM36" s="7" t="s">
        <v>163</v>
      </c>
    </row>
    <row r="37" spans="1:65">
      <c r="A37" s="5"/>
      <c r="B37" s="5"/>
      <c r="C37" s="5" t="s">
        <v>521</v>
      </c>
      <c r="D37" s="5" t="s">
        <v>522</v>
      </c>
      <c r="E37" s="5" t="s">
        <v>523</v>
      </c>
      <c r="F37" s="5" t="s">
        <v>524</v>
      </c>
      <c r="G37" s="5"/>
      <c r="H37" s="5"/>
      <c r="I37" s="75" t="s">
        <v>164</v>
      </c>
      <c r="J37" s="29" t="s">
        <v>28</v>
      </c>
      <c r="K37" s="29">
        <v>16</v>
      </c>
      <c r="L37" s="29">
        <f t="shared" si="0"/>
        <v>11</v>
      </c>
      <c r="M37" s="12">
        <v>5</v>
      </c>
      <c r="N37" s="12"/>
      <c r="O37" s="81" t="s">
        <v>164</v>
      </c>
      <c r="P37" s="10" t="s">
        <v>143</v>
      </c>
      <c r="Q37" s="5" t="s">
        <v>28</v>
      </c>
      <c r="R37" s="5">
        <v>16</v>
      </c>
      <c r="S37" s="5">
        <f t="shared" si="1"/>
        <v>11</v>
      </c>
      <c r="T37" s="12">
        <v>5</v>
      </c>
      <c r="U37" s="5"/>
      <c r="BM37" s="7" t="s">
        <v>164</v>
      </c>
    </row>
    <row r="38" spans="1:65">
      <c r="A38" s="5"/>
      <c r="B38" s="5"/>
      <c r="C38" s="5" t="s">
        <v>521</v>
      </c>
      <c r="D38" s="5" t="s">
        <v>522</v>
      </c>
      <c r="E38" s="5" t="s">
        <v>523</v>
      </c>
      <c r="F38" s="5" t="s">
        <v>524</v>
      </c>
      <c r="G38" s="5"/>
      <c r="H38" s="5"/>
      <c r="I38" s="75" t="s">
        <v>165</v>
      </c>
      <c r="J38" s="29" t="s">
        <v>28</v>
      </c>
      <c r="K38" s="29">
        <v>16</v>
      </c>
      <c r="L38" s="29">
        <f t="shared" si="0"/>
        <v>11</v>
      </c>
      <c r="M38" s="12">
        <v>6</v>
      </c>
      <c r="N38" s="12"/>
      <c r="O38" s="81" t="s">
        <v>165</v>
      </c>
      <c r="P38" s="10" t="s">
        <v>143</v>
      </c>
      <c r="Q38" s="5" t="s">
        <v>28</v>
      </c>
      <c r="R38" s="5">
        <v>16</v>
      </c>
      <c r="S38" s="5">
        <f t="shared" si="1"/>
        <v>11</v>
      </c>
      <c r="T38" s="12">
        <v>6</v>
      </c>
      <c r="U38" s="5"/>
      <c r="BM38" s="7" t="s">
        <v>165</v>
      </c>
    </row>
    <row r="39" spans="1:65">
      <c r="A39" s="5"/>
      <c r="B39" s="5"/>
      <c r="C39" s="5" t="s">
        <v>521</v>
      </c>
      <c r="D39" s="5" t="s">
        <v>522</v>
      </c>
      <c r="E39" s="5" t="s">
        <v>523</v>
      </c>
      <c r="F39" s="5" t="s">
        <v>524</v>
      </c>
      <c r="G39" s="5"/>
      <c r="H39" s="5"/>
      <c r="I39" s="75" t="s">
        <v>166</v>
      </c>
      <c r="J39" s="29" t="s">
        <v>28</v>
      </c>
      <c r="K39" s="29">
        <v>16</v>
      </c>
      <c r="L39" s="29">
        <f t="shared" si="0"/>
        <v>11</v>
      </c>
      <c r="M39" s="12">
        <v>7</v>
      </c>
      <c r="N39" s="12"/>
      <c r="O39" s="81" t="s">
        <v>166</v>
      </c>
      <c r="P39" s="10" t="s">
        <v>143</v>
      </c>
      <c r="Q39" s="5" t="s">
        <v>28</v>
      </c>
      <c r="R39" s="5">
        <v>16</v>
      </c>
      <c r="S39" s="5">
        <f t="shared" si="1"/>
        <v>11</v>
      </c>
      <c r="T39" s="12">
        <v>7</v>
      </c>
      <c r="U39" s="5"/>
      <c r="BM39" s="7" t="s">
        <v>166</v>
      </c>
    </row>
    <row r="40" spans="1:65">
      <c r="A40" s="5"/>
      <c r="B40" s="5"/>
      <c r="C40" s="5" t="s">
        <v>521</v>
      </c>
      <c r="D40" s="5" t="s">
        <v>522</v>
      </c>
      <c r="E40" s="5" t="s">
        <v>523</v>
      </c>
      <c r="F40" s="5" t="s">
        <v>524</v>
      </c>
      <c r="G40" s="5"/>
      <c r="H40" s="5"/>
      <c r="I40" s="75" t="s">
        <v>167</v>
      </c>
      <c r="J40" s="29" t="s">
        <v>28</v>
      </c>
      <c r="K40" s="29">
        <v>16</v>
      </c>
      <c r="L40" s="29">
        <f t="shared" si="0"/>
        <v>11</v>
      </c>
      <c r="M40" s="12">
        <v>8</v>
      </c>
      <c r="N40" s="12"/>
      <c r="O40" s="81" t="s">
        <v>167</v>
      </c>
      <c r="P40" s="10" t="s">
        <v>143</v>
      </c>
      <c r="Q40" s="5" t="s">
        <v>28</v>
      </c>
      <c r="R40" s="5">
        <v>16</v>
      </c>
      <c r="S40" s="5">
        <f t="shared" si="1"/>
        <v>11</v>
      </c>
      <c r="T40" s="12">
        <v>8</v>
      </c>
      <c r="U40" s="5"/>
      <c r="BM40" s="7" t="s">
        <v>167</v>
      </c>
    </row>
    <row r="41" spans="1:65">
      <c r="A41" s="5"/>
      <c r="B41" s="5"/>
      <c r="C41" s="5" t="s">
        <v>521</v>
      </c>
      <c r="D41" s="5" t="s">
        <v>522</v>
      </c>
      <c r="E41" s="5" t="s">
        <v>523</v>
      </c>
      <c r="F41" s="5" t="s">
        <v>524</v>
      </c>
      <c r="G41" s="5"/>
      <c r="H41" s="5"/>
      <c r="I41" s="75" t="s">
        <v>168</v>
      </c>
      <c r="J41" s="29" t="s">
        <v>28</v>
      </c>
      <c r="K41" s="29">
        <v>16</v>
      </c>
      <c r="L41" s="29">
        <f t="shared" si="0"/>
        <v>11</v>
      </c>
      <c r="M41" s="12">
        <v>9</v>
      </c>
      <c r="N41" s="12"/>
      <c r="O41" s="81" t="s">
        <v>168</v>
      </c>
      <c r="P41" s="10" t="s">
        <v>143</v>
      </c>
      <c r="Q41" s="5" t="s">
        <v>28</v>
      </c>
      <c r="R41" s="5">
        <v>16</v>
      </c>
      <c r="S41" s="5">
        <f t="shared" si="1"/>
        <v>11</v>
      </c>
      <c r="T41" s="12">
        <v>9</v>
      </c>
      <c r="U41" s="5"/>
      <c r="BM41" s="7" t="s">
        <v>168</v>
      </c>
    </row>
    <row r="42" spans="1:65">
      <c r="A42" s="5"/>
      <c r="B42" s="5"/>
      <c r="C42" s="5" t="s">
        <v>521</v>
      </c>
      <c r="D42" s="5" t="s">
        <v>522</v>
      </c>
      <c r="E42" s="5" t="s">
        <v>523</v>
      </c>
      <c r="F42" s="5" t="s">
        <v>524</v>
      </c>
      <c r="G42" s="5"/>
      <c r="H42" s="5"/>
      <c r="I42" s="75" t="s">
        <v>169</v>
      </c>
      <c r="J42" s="29" t="s">
        <v>28</v>
      </c>
      <c r="K42" s="29">
        <v>16</v>
      </c>
      <c r="L42" s="29">
        <f t="shared" si="0"/>
        <v>11</v>
      </c>
      <c r="M42" s="12">
        <v>10</v>
      </c>
      <c r="N42" s="12"/>
      <c r="O42" s="81" t="s">
        <v>169</v>
      </c>
      <c r="P42" s="10" t="s">
        <v>143</v>
      </c>
      <c r="Q42" s="5" t="s">
        <v>28</v>
      </c>
      <c r="R42" s="5">
        <v>16</v>
      </c>
      <c r="S42" s="5">
        <f t="shared" si="1"/>
        <v>11</v>
      </c>
      <c r="T42" s="12">
        <v>10</v>
      </c>
      <c r="U42" s="5"/>
      <c r="BM42" s="7" t="s">
        <v>169</v>
      </c>
    </row>
    <row r="43" spans="1:65">
      <c r="A43" s="5"/>
      <c r="B43" s="5"/>
      <c r="C43" s="5" t="s">
        <v>521</v>
      </c>
      <c r="D43" s="5" t="s">
        <v>522</v>
      </c>
      <c r="E43" s="5" t="s">
        <v>523</v>
      </c>
      <c r="F43" s="5" t="s">
        <v>524</v>
      </c>
      <c r="G43" s="5"/>
      <c r="H43" s="5"/>
      <c r="I43" s="75" t="s">
        <v>170</v>
      </c>
      <c r="J43" s="29" t="s">
        <v>28</v>
      </c>
      <c r="K43" s="29">
        <v>16</v>
      </c>
      <c r="L43" s="29">
        <f t="shared" si="0"/>
        <v>11</v>
      </c>
      <c r="M43" s="12">
        <v>11</v>
      </c>
      <c r="N43" s="12"/>
      <c r="O43" s="81" t="s">
        <v>170</v>
      </c>
      <c r="P43" s="10" t="s">
        <v>143</v>
      </c>
      <c r="Q43" s="5" t="s">
        <v>28</v>
      </c>
      <c r="R43" s="5">
        <v>16</v>
      </c>
      <c r="S43" s="5">
        <f t="shared" si="1"/>
        <v>11</v>
      </c>
      <c r="T43" s="12">
        <v>11</v>
      </c>
      <c r="U43" s="5"/>
      <c r="BM43" s="7" t="s">
        <v>170</v>
      </c>
    </row>
    <row r="44" spans="1:65">
      <c r="A44" s="5"/>
      <c r="B44" s="5"/>
      <c r="C44" s="5" t="s">
        <v>521</v>
      </c>
      <c r="D44" s="5" t="s">
        <v>522</v>
      </c>
      <c r="E44" s="5" t="s">
        <v>523</v>
      </c>
      <c r="F44" s="5" t="s">
        <v>524</v>
      </c>
      <c r="G44" s="5"/>
      <c r="H44" s="5"/>
      <c r="I44" s="75" t="s">
        <v>171</v>
      </c>
      <c r="J44" s="29" t="s">
        <v>28</v>
      </c>
      <c r="K44" s="29">
        <v>16</v>
      </c>
      <c r="L44" s="29">
        <f t="shared" si="0"/>
        <v>11</v>
      </c>
      <c r="M44" s="12">
        <v>12</v>
      </c>
      <c r="N44" s="12"/>
      <c r="O44" s="81" t="s">
        <v>171</v>
      </c>
      <c r="P44" s="10" t="s">
        <v>143</v>
      </c>
      <c r="Q44" s="5" t="s">
        <v>28</v>
      </c>
      <c r="R44" s="5">
        <v>16</v>
      </c>
      <c r="S44" s="5">
        <f t="shared" si="1"/>
        <v>11</v>
      </c>
      <c r="T44" s="12">
        <v>12</v>
      </c>
      <c r="U44" s="5"/>
      <c r="BM44" s="7" t="s">
        <v>171</v>
      </c>
    </row>
    <row r="45" spans="1:65">
      <c r="A45" s="5"/>
      <c r="B45" s="5"/>
      <c r="C45" s="5" t="s">
        <v>521</v>
      </c>
      <c r="D45" s="5" t="s">
        <v>522</v>
      </c>
      <c r="E45" s="5" t="s">
        <v>523</v>
      </c>
      <c r="F45" s="5" t="s">
        <v>524</v>
      </c>
      <c r="G45" s="5"/>
      <c r="H45" s="5"/>
      <c r="I45" s="75" t="s">
        <v>172</v>
      </c>
      <c r="J45" s="29" t="s">
        <v>28</v>
      </c>
      <c r="K45" s="29">
        <v>16</v>
      </c>
      <c r="L45" s="29">
        <f t="shared" si="0"/>
        <v>11</v>
      </c>
      <c r="M45" s="12">
        <v>13</v>
      </c>
      <c r="N45" s="12"/>
      <c r="O45" s="81" t="s">
        <v>172</v>
      </c>
      <c r="P45" s="10" t="s">
        <v>143</v>
      </c>
      <c r="Q45" s="5" t="s">
        <v>28</v>
      </c>
      <c r="R45" s="5">
        <v>16</v>
      </c>
      <c r="S45" s="5">
        <f t="shared" si="1"/>
        <v>11</v>
      </c>
      <c r="T45" s="12">
        <v>13</v>
      </c>
      <c r="U45" s="5"/>
      <c r="BM45" s="7" t="s">
        <v>172</v>
      </c>
    </row>
    <row r="46" spans="1:65">
      <c r="A46" s="5"/>
      <c r="B46" s="5"/>
      <c r="C46" s="5" t="s">
        <v>521</v>
      </c>
      <c r="D46" s="5" t="s">
        <v>522</v>
      </c>
      <c r="E46" s="5" t="s">
        <v>523</v>
      </c>
      <c r="F46" s="5" t="s">
        <v>524</v>
      </c>
      <c r="G46" s="5"/>
      <c r="H46" s="5"/>
      <c r="I46" s="75" t="s">
        <v>173</v>
      </c>
      <c r="J46" s="29" t="s">
        <v>28</v>
      </c>
      <c r="K46" s="29">
        <v>16</v>
      </c>
      <c r="L46" s="29">
        <f t="shared" si="0"/>
        <v>11</v>
      </c>
      <c r="M46" s="12">
        <v>14</v>
      </c>
      <c r="N46" s="12"/>
      <c r="O46" s="81" t="s">
        <v>173</v>
      </c>
      <c r="P46" s="10" t="s">
        <v>143</v>
      </c>
      <c r="Q46" s="5" t="s">
        <v>28</v>
      </c>
      <c r="R46" s="5">
        <v>16</v>
      </c>
      <c r="S46" s="5">
        <f t="shared" si="1"/>
        <v>11</v>
      </c>
      <c r="T46" s="12">
        <v>14</v>
      </c>
      <c r="U46" s="5"/>
      <c r="BM46" s="7" t="s">
        <v>173</v>
      </c>
    </row>
    <row r="47" spans="1:65">
      <c r="A47" s="5"/>
      <c r="B47" s="5"/>
      <c r="C47" s="5" t="s">
        <v>521</v>
      </c>
      <c r="D47" s="5" t="s">
        <v>522</v>
      </c>
      <c r="E47" s="5" t="s">
        <v>523</v>
      </c>
      <c r="F47" s="5" t="s">
        <v>524</v>
      </c>
      <c r="G47" s="5"/>
      <c r="H47" s="5"/>
      <c r="I47" s="75" t="s">
        <v>174</v>
      </c>
      <c r="J47" s="29" t="s">
        <v>28</v>
      </c>
      <c r="K47" s="29">
        <v>16</v>
      </c>
      <c r="L47" s="29">
        <f t="shared" si="0"/>
        <v>11</v>
      </c>
      <c r="M47" s="12">
        <v>15</v>
      </c>
      <c r="N47" s="12"/>
      <c r="O47" s="81" t="s">
        <v>174</v>
      </c>
      <c r="P47" s="10" t="s">
        <v>143</v>
      </c>
      <c r="Q47" s="5" t="s">
        <v>28</v>
      </c>
      <c r="R47" s="5">
        <v>16</v>
      </c>
      <c r="S47" s="5">
        <f t="shared" si="1"/>
        <v>11</v>
      </c>
      <c r="T47" s="12">
        <v>15</v>
      </c>
      <c r="U47" s="5"/>
      <c r="BM47" s="7" t="s">
        <v>174</v>
      </c>
    </row>
    <row r="48" spans="1:65">
      <c r="A48" s="5"/>
      <c r="B48" s="5"/>
      <c r="C48" s="5" t="s">
        <v>521</v>
      </c>
      <c r="D48" s="5" t="s">
        <v>522</v>
      </c>
      <c r="E48" s="5" t="s">
        <v>523</v>
      </c>
      <c r="F48" s="5" t="s">
        <v>524</v>
      </c>
      <c r="G48" s="5"/>
      <c r="H48" s="5"/>
      <c r="I48" s="75" t="s">
        <v>175</v>
      </c>
      <c r="J48" s="29" t="s">
        <v>28</v>
      </c>
      <c r="K48" s="29">
        <v>16</v>
      </c>
      <c r="L48" s="29">
        <f t="shared" si="0"/>
        <v>12</v>
      </c>
      <c r="M48" s="12">
        <v>0</v>
      </c>
      <c r="N48" s="12"/>
      <c r="O48" s="81" t="s">
        <v>175</v>
      </c>
      <c r="P48" s="10" t="s">
        <v>143</v>
      </c>
      <c r="Q48" s="5" t="s">
        <v>28</v>
      </c>
      <c r="R48" s="5">
        <v>16</v>
      </c>
      <c r="S48" s="5">
        <f t="shared" si="1"/>
        <v>12</v>
      </c>
      <c r="T48" s="12">
        <v>0</v>
      </c>
      <c r="U48" s="5"/>
      <c r="BM48" s="7" t="s">
        <v>175</v>
      </c>
    </row>
    <row r="49" spans="1:65">
      <c r="A49" s="5"/>
      <c r="B49" s="5"/>
      <c r="C49" s="5" t="s">
        <v>521</v>
      </c>
      <c r="D49" s="5" t="s">
        <v>522</v>
      </c>
      <c r="E49" s="5" t="s">
        <v>523</v>
      </c>
      <c r="F49" s="5" t="s">
        <v>524</v>
      </c>
      <c r="G49" s="5"/>
      <c r="H49" s="5"/>
      <c r="I49" s="75" t="s">
        <v>176</v>
      </c>
      <c r="J49" s="29" t="s">
        <v>28</v>
      </c>
      <c r="K49" s="29">
        <v>16</v>
      </c>
      <c r="L49" s="29">
        <f t="shared" si="0"/>
        <v>12</v>
      </c>
      <c r="M49" s="12">
        <v>1</v>
      </c>
      <c r="N49" s="12"/>
      <c r="O49" s="81" t="s">
        <v>176</v>
      </c>
      <c r="P49" s="10" t="s">
        <v>143</v>
      </c>
      <c r="Q49" s="5" t="s">
        <v>28</v>
      </c>
      <c r="R49" s="5">
        <v>16</v>
      </c>
      <c r="S49" s="5">
        <f t="shared" si="1"/>
        <v>12</v>
      </c>
      <c r="T49" s="12">
        <v>1</v>
      </c>
      <c r="U49" s="5"/>
      <c r="BM49" s="7" t="s">
        <v>176</v>
      </c>
    </row>
    <row r="50" spans="1:65">
      <c r="A50" s="5"/>
      <c r="B50" s="5"/>
      <c r="C50" s="5" t="s">
        <v>521</v>
      </c>
      <c r="D50" s="5" t="s">
        <v>522</v>
      </c>
      <c r="E50" s="5" t="s">
        <v>523</v>
      </c>
      <c r="F50" s="5" t="s">
        <v>524</v>
      </c>
      <c r="G50" s="5"/>
      <c r="H50" s="5"/>
      <c r="I50" s="75" t="s">
        <v>177</v>
      </c>
      <c r="J50" s="29" t="s">
        <v>28</v>
      </c>
      <c r="K50" s="29">
        <v>16</v>
      </c>
      <c r="L50" s="29">
        <f t="shared" si="0"/>
        <v>12</v>
      </c>
      <c r="M50" s="12">
        <v>2</v>
      </c>
      <c r="N50" s="12"/>
      <c r="O50" s="81" t="s">
        <v>177</v>
      </c>
      <c r="P50" s="10" t="s">
        <v>143</v>
      </c>
      <c r="Q50" s="5" t="s">
        <v>28</v>
      </c>
      <c r="R50" s="5">
        <v>16</v>
      </c>
      <c r="S50" s="5">
        <f t="shared" si="1"/>
        <v>12</v>
      </c>
      <c r="T50" s="12">
        <v>2</v>
      </c>
      <c r="U50" s="5"/>
      <c r="BM50" s="7" t="s">
        <v>177</v>
      </c>
    </row>
    <row r="51" spans="1:65">
      <c r="A51" s="5"/>
      <c r="B51" s="5"/>
      <c r="C51" s="5" t="s">
        <v>521</v>
      </c>
      <c r="D51" s="5" t="s">
        <v>522</v>
      </c>
      <c r="E51" s="5" t="s">
        <v>523</v>
      </c>
      <c r="F51" s="5" t="s">
        <v>524</v>
      </c>
      <c r="G51" s="5"/>
      <c r="H51" s="5"/>
      <c r="I51" s="75" t="s">
        <v>178</v>
      </c>
      <c r="J51" s="29" t="s">
        <v>28</v>
      </c>
      <c r="K51" s="29">
        <v>16</v>
      </c>
      <c r="L51" s="29">
        <f t="shared" si="0"/>
        <v>12</v>
      </c>
      <c r="M51" s="12">
        <v>3</v>
      </c>
      <c r="N51" s="12"/>
      <c r="O51" s="81" t="s">
        <v>178</v>
      </c>
      <c r="P51" s="10" t="s">
        <v>143</v>
      </c>
      <c r="Q51" s="5" t="s">
        <v>28</v>
      </c>
      <c r="R51" s="5">
        <v>16</v>
      </c>
      <c r="S51" s="5">
        <f t="shared" si="1"/>
        <v>12</v>
      </c>
      <c r="T51" s="12">
        <v>3</v>
      </c>
      <c r="U51" s="5"/>
      <c r="BM51" s="7" t="s">
        <v>178</v>
      </c>
    </row>
    <row r="52" spans="1:65">
      <c r="A52" s="5"/>
      <c r="B52" s="5"/>
      <c r="C52" s="5" t="s">
        <v>521</v>
      </c>
      <c r="D52" s="5" t="s">
        <v>522</v>
      </c>
      <c r="E52" s="5" t="s">
        <v>523</v>
      </c>
      <c r="F52" s="5" t="s">
        <v>524</v>
      </c>
      <c r="G52" s="5"/>
      <c r="H52" s="5"/>
      <c r="I52" s="75" t="s">
        <v>179</v>
      </c>
      <c r="J52" s="29" t="s">
        <v>28</v>
      </c>
      <c r="K52" s="29">
        <v>16</v>
      </c>
      <c r="L52" s="29">
        <f t="shared" si="0"/>
        <v>12</v>
      </c>
      <c r="M52" s="12">
        <v>4</v>
      </c>
      <c r="N52" s="12"/>
      <c r="O52" s="81" t="s">
        <v>179</v>
      </c>
      <c r="P52" s="10" t="s">
        <v>143</v>
      </c>
      <c r="Q52" s="5" t="s">
        <v>28</v>
      </c>
      <c r="R52" s="5">
        <v>16</v>
      </c>
      <c r="S52" s="5">
        <f t="shared" si="1"/>
        <v>12</v>
      </c>
      <c r="T52" s="12">
        <v>4</v>
      </c>
      <c r="U52" s="5"/>
      <c r="BM52" s="7" t="s">
        <v>179</v>
      </c>
    </row>
    <row r="53" spans="1:65">
      <c r="A53" s="5"/>
      <c r="B53" s="5"/>
      <c r="C53" s="5" t="s">
        <v>521</v>
      </c>
      <c r="D53" s="5" t="s">
        <v>522</v>
      </c>
      <c r="E53" s="5" t="s">
        <v>523</v>
      </c>
      <c r="F53" s="5" t="s">
        <v>524</v>
      </c>
      <c r="G53" s="5"/>
      <c r="H53" s="5"/>
      <c r="I53" s="75" t="s">
        <v>180</v>
      </c>
      <c r="J53" s="29" t="s">
        <v>28</v>
      </c>
      <c r="K53" s="29">
        <v>16</v>
      </c>
      <c r="L53" s="29">
        <f t="shared" si="0"/>
        <v>12</v>
      </c>
      <c r="M53" s="12">
        <v>5</v>
      </c>
      <c r="N53" s="12"/>
      <c r="O53" s="81" t="s">
        <v>180</v>
      </c>
      <c r="P53" s="10" t="s">
        <v>143</v>
      </c>
      <c r="Q53" s="5" t="s">
        <v>28</v>
      </c>
      <c r="R53" s="5">
        <v>16</v>
      </c>
      <c r="S53" s="5">
        <f t="shared" si="1"/>
        <v>12</v>
      </c>
      <c r="T53" s="12">
        <v>5</v>
      </c>
      <c r="U53" s="5"/>
      <c r="BM53" s="7" t="s">
        <v>180</v>
      </c>
    </row>
    <row r="54" spans="1:65">
      <c r="A54" s="5"/>
      <c r="B54" s="5"/>
      <c r="C54" s="5" t="s">
        <v>521</v>
      </c>
      <c r="D54" s="5" t="s">
        <v>522</v>
      </c>
      <c r="E54" s="5" t="s">
        <v>523</v>
      </c>
      <c r="F54" s="5" t="s">
        <v>524</v>
      </c>
      <c r="G54" s="5"/>
      <c r="H54" s="5"/>
      <c r="I54" s="75" t="s">
        <v>181</v>
      </c>
      <c r="J54" s="29" t="s">
        <v>28</v>
      </c>
      <c r="K54" s="29">
        <v>16</v>
      </c>
      <c r="L54" s="29">
        <f t="shared" si="0"/>
        <v>12</v>
      </c>
      <c r="M54" s="12">
        <v>6</v>
      </c>
      <c r="N54" s="12"/>
      <c r="O54" s="81" t="s">
        <v>181</v>
      </c>
      <c r="P54" s="10" t="s">
        <v>143</v>
      </c>
      <c r="Q54" s="5" t="s">
        <v>28</v>
      </c>
      <c r="R54" s="5">
        <v>16</v>
      </c>
      <c r="S54" s="5">
        <f t="shared" si="1"/>
        <v>12</v>
      </c>
      <c r="T54" s="12">
        <v>6</v>
      </c>
      <c r="U54" s="5"/>
      <c r="BM54" s="7" t="s">
        <v>181</v>
      </c>
    </row>
    <row r="55" spans="1:65">
      <c r="A55" s="5"/>
      <c r="B55" s="5"/>
      <c r="C55" s="5" t="s">
        <v>521</v>
      </c>
      <c r="D55" s="5" t="s">
        <v>522</v>
      </c>
      <c r="E55" s="5" t="s">
        <v>523</v>
      </c>
      <c r="F55" s="5" t="s">
        <v>524</v>
      </c>
      <c r="G55" s="5"/>
      <c r="H55" s="5"/>
      <c r="I55" s="75" t="s">
        <v>182</v>
      </c>
      <c r="J55" s="29" t="s">
        <v>28</v>
      </c>
      <c r="K55" s="29">
        <v>16</v>
      </c>
      <c r="L55" s="29">
        <f t="shared" si="0"/>
        <v>12</v>
      </c>
      <c r="M55" s="12">
        <v>7</v>
      </c>
      <c r="N55" s="12"/>
      <c r="O55" s="81" t="s">
        <v>182</v>
      </c>
      <c r="P55" s="10" t="s">
        <v>143</v>
      </c>
      <c r="Q55" s="5" t="s">
        <v>28</v>
      </c>
      <c r="R55" s="5">
        <v>16</v>
      </c>
      <c r="S55" s="5">
        <f t="shared" si="1"/>
        <v>12</v>
      </c>
      <c r="T55" s="12">
        <v>7</v>
      </c>
      <c r="U55" s="5"/>
      <c r="BM55" s="7" t="s">
        <v>182</v>
      </c>
    </row>
    <row r="56" spans="1:65">
      <c r="A56" s="5"/>
      <c r="B56" s="5"/>
      <c r="C56" s="5" t="s">
        <v>521</v>
      </c>
      <c r="D56" s="5" t="s">
        <v>522</v>
      </c>
      <c r="E56" s="5" t="s">
        <v>523</v>
      </c>
      <c r="F56" s="5" t="s">
        <v>524</v>
      </c>
      <c r="G56" s="5"/>
      <c r="H56" s="5"/>
      <c r="I56" s="75" t="s">
        <v>183</v>
      </c>
      <c r="J56" s="29" t="s">
        <v>28</v>
      </c>
      <c r="K56" s="29">
        <v>16</v>
      </c>
      <c r="L56" s="29">
        <f t="shared" si="0"/>
        <v>12</v>
      </c>
      <c r="M56" s="12">
        <v>8</v>
      </c>
      <c r="N56" s="12"/>
      <c r="O56" s="81" t="s">
        <v>183</v>
      </c>
      <c r="P56" s="10" t="s">
        <v>143</v>
      </c>
      <c r="Q56" s="5" t="s">
        <v>28</v>
      </c>
      <c r="R56" s="5">
        <v>16</v>
      </c>
      <c r="S56" s="5">
        <f t="shared" si="1"/>
        <v>12</v>
      </c>
      <c r="T56" s="12">
        <v>8</v>
      </c>
      <c r="U56" s="5"/>
      <c r="BM56" s="7" t="s">
        <v>183</v>
      </c>
    </row>
    <row r="57" spans="1:65">
      <c r="A57" s="5"/>
      <c r="B57" s="5"/>
      <c r="C57" s="5" t="s">
        <v>521</v>
      </c>
      <c r="D57" s="5" t="s">
        <v>522</v>
      </c>
      <c r="E57" s="5" t="s">
        <v>523</v>
      </c>
      <c r="F57" s="5" t="s">
        <v>524</v>
      </c>
      <c r="G57" s="5"/>
      <c r="H57" s="5"/>
      <c r="I57" s="75" t="s">
        <v>184</v>
      </c>
      <c r="J57" s="29" t="s">
        <v>28</v>
      </c>
      <c r="K57" s="29">
        <v>16</v>
      </c>
      <c r="L57" s="29">
        <f t="shared" si="0"/>
        <v>12</v>
      </c>
      <c r="M57" s="12">
        <v>9</v>
      </c>
      <c r="N57" s="12"/>
      <c r="O57" s="81" t="s">
        <v>184</v>
      </c>
      <c r="P57" s="10" t="s">
        <v>143</v>
      </c>
      <c r="Q57" s="5" t="s">
        <v>28</v>
      </c>
      <c r="R57" s="5">
        <v>16</v>
      </c>
      <c r="S57" s="5">
        <f t="shared" si="1"/>
        <v>12</v>
      </c>
      <c r="T57" s="12">
        <v>9</v>
      </c>
      <c r="U57" s="5"/>
      <c r="BM57" s="7" t="s">
        <v>184</v>
      </c>
    </row>
    <row r="58" spans="1:65">
      <c r="A58" s="5"/>
      <c r="B58" s="5"/>
      <c r="C58" s="5" t="s">
        <v>521</v>
      </c>
      <c r="D58" s="5" t="s">
        <v>522</v>
      </c>
      <c r="E58" s="5" t="s">
        <v>523</v>
      </c>
      <c r="F58" s="5" t="s">
        <v>524</v>
      </c>
      <c r="G58" s="5"/>
      <c r="H58" s="5"/>
      <c r="I58" s="75" t="s">
        <v>185</v>
      </c>
      <c r="J58" s="29" t="s">
        <v>28</v>
      </c>
      <c r="K58" s="29">
        <v>16</v>
      </c>
      <c r="L58" s="29">
        <f t="shared" si="0"/>
        <v>12</v>
      </c>
      <c r="M58" s="12">
        <v>10</v>
      </c>
      <c r="N58" s="12"/>
      <c r="O58" s="81" t="s">
        <v>185</v>
      </c>
      <c r="P58" s="10" t="s">
        <v>143</v>
      </c>
      <c r="Q58" s="5" t="s">
        <v>28</v>
      </c>
      <c r="R58" s="5">
        <v>16</v>
      </c>
      <c r="S58" s="5">
        <f t="shared" si="1"/>
        <v>12</v>
      </c>
      <c r="T58" s="12">
        <v>10</v>
      </c>
      <c r="U58" s="5"/>
      <c r="BM58" s="7" t="s">
        <v>185</v>
      </c>
    </row>
    <row r="59" spans="1:65">
      <c r="A59" s="5"/>
      <c r="B59" s="5"/>
      <c r="C59" s="5" t="s">
        <v>521</v>
      </c>
      <c r="D59" s="5" t="s">
        <v>522</v>
      </c>
      <c r="E59" s="5" t="s">
        <v>523</v>
      </c>
      <c r="F59" s="5" t="s">
        <v>524</v>
      </c>
      <c r="G59" s="5"/>
      <c r="H59" s="5"/>
      <c r="I59" s="75" t="s">
        <v>186</v>
      </c>
      <c r="J59" s="29" t="s">
        <v>28</v>
      </c>
      <c r="K59" s="29">
        <v>16</v>
      </c>
      <c r="L59" s="29">
        <f t="shared" si="0"/>
        <v>12</v>
      </c>
      <c r="M59" s="12">
        <v>11</v>
      </c>
      <c r="N59" s="12"/>
      <c r="O59" s="81" t="s">
        <v>186</v>
      </c>
      <c r="P59" s="10" t="s">
        <v>143</v>
      </c>
      <c r="Q59" s="5" t="s">
        <v>28</v>
      </c>
      <c r="R59" s="5">
        <v>16</v>
      </c>
      <c r="S59" s="5">
        <f t="shared" si="1"/>
        <v>12</v>
      </c>
      <c r="T59" s="12">
        <v>11</v>
      </c>
      <c r="U59" s="5"/>
      <c r="BM59" s="7" t="s">
        <v>186</v>
      </c>
    </row>
    <row r="60" spans="1:65">
      <c r="A60" s="5"/>
      <c r="B60" s="5"/>
      <c r="C60" s="5" t="s">
        <v>521</v>
      </c>
      <c r="D60" s="5" t="s">
        <v>522</v>
      </c>
      <c r="E60" s="5" t="s">
        <v>523</v>
      </c>
      <c r="F60" s="5" t="s">
        <v>524</v>
      </c>
      <c r="G60" s="5"/>
      <c r="H60" s="5"/>
      <c r="I60" s="75" t="s">
        <v>187</v>
      </c>
      <c r="J60" s="29" t="s">
        <v>28</v>
      </c>
      <c r="K60" s="29">
        <v>16</v>
      </c>
      <c r="L60" s="29">
        <f t="shared" si="0"/>
        <v>12</v>
      </c>
      <c r="M60" s="12">
        <v>12</v>
      </c>
      <c r="N60" s="12"/>
      <c r="O60" s="81" t="s">
        <v>187</v>
      </c>
      <c r="P60" s="10" t="s">
        <v>143</v>
      </c>
      <c r="Q60" s="5" t="s">
        <v>28</v>
      </c>
      <c r="R60" s="5">
        <v>16</v>
      </c>
      <c r="S60" s="5">
        <f t="shared" si="1"/>
        <v>12</v>
      </c>
      <c r="T60" s="12">
        <v>12</v>
      </c>
      <c r="U60" s="5"/>
      <c r="BM60" s="7" t="s">
        <v>187</v>
      </c>
    </row>
    <row r="61" spans="1:65">
      <c r="A61" s="5"/>
      <c r="B61" s="5"/>
      <c r="C61" s="5" t="s">
        <v>521</v>
      </c>
      <c r="D61" s="5" t="s">
        <v>522</v>
      </c>
      <c r="E61" s="5" t="s">
        <v>523</v>
      </c>
      <c r="F61" s="5" t="s">
        <v>524</v>
      </c>
      <c r="G61" s="5"/>
      <c r="H61" s="5"/>
      <c r="I61" s="75" t="s">
        <v>188</v>
      </c>
      <c r="J61" s="29" t="s">
        <v>28</v>
      </c>
      <c r="K61" s="29">
        <v>16</v>
      </c>
      <c r="L61" s="29">
        <f t="shared" si="0"/>
        <v>12</v>
      </c>
      <c r="M61" s="12">
        <v>13</v>
      </c>
      <c r="N61" s="12"/>
      <c r="O61" s="81" t="s">
        <v>188</v>
      </c>
      <c r="P61" s="10" t="s">
        <v>143</v>
      </c>
      <c r="Q61" s="5" t="s">
        <v>28</v>
      </c>
      <c r="R61" s="5">
        <v>16</v>
      </c>
      <c r="S61" s="5">
        <f t="shared" si="1"/>
        <v>12</v>
      </c>
      <c r="T61" s="12">
        <v>13</v>
      </c>
      <c r="U61" s="5"/>
      <c r="BM61" s="7" t="s">
        <v>188</v>
      </c>
    </row>
    <row r="62" spans="1:65">
      <c r="A62" s="5"/>
      <c r="B62" s="5"/>
      <c r="C62" s="5" t="s">
        <v>521</v>
      </c>
      <c r="D62" s="5" t="s">
        <v>522</v>
      </c>
      <c r="E62" s="5" t="s">
        <v>523</v>
      </c>
      <c r="F62" s="5" t="s">
        <v>524</v>
      </c>
      <c r="G62" s="5"/>
      <c r="H62" s="5"/>
      <c r="I62" s="75" t="s">
        <v>189</v>
      </c>
      <c r="J62" s="29" t="s">
        <v>28</v>
      </c>
      <c r="K62" s="29">
        <v>16</v>
      </c>
      <c r="L62" s="29">
        <f t="shared" si="0"/>
        <v>12</v>
      </c>
      <c r="M62" s="12">
        <v>14</v>
      </c>
      <c r="N62" s="12"/>
      <c r="O62" s="81" t="s">
        <v>189</v>
      </c>
      <c r="P62" s="10" t="s">
        <v>143</v>
      </c>
      <c r="Q62" s="5" t="s">
        <v>28</v>
      </c>
      <c r="R62" s="5">
        <v>16</v>
      </c>
      <c r="S62" s="5">
        <f t="shared" si="1"/>
        <v>12</v>
      </c>
      <c r="T62" s="12">
        <v>14</v>
      </c>
      <c r="U62" s="5"/>
      <c r="BM62" s="7" t="s">
        <v>189</v>
      </c>
    </row>
    <row r="63" spans="1:65">
      <c r="A63" s="5"/>
      <c r="B63" s="5"/>
      <c r="C63" s="5" t="s">
        <v>521</v>
      </c>
      <c r="D63" s="5" t="s">
        <v>522</v>
      </c>
      <c r="E63" s="5" t="s">
        <v>523</v>
      </c>
      <c r="F63" s="5" t="s">
        <v>524</v>
      </c>
      <c r="G63" s="5"/>
      <c r="H63" s="5"/>
      <c r="I63" s="75" t="s">
        <v>190</v>
      </c>
      <c r="J63" s="29" t="s">
        <v>28</v>
      </c>
      <c r="K63" s="29">
        <v>16</v>
      </c>
      <c r="L63" s="29">
        <f t="shared" si="0"/>
        <v>12</v>
      </c>
      <c r="M63" s="12">
        <v>15</v>
      </c>
      <c r="N63" s="12"/>
      <c r="O63" s="81" t="s">
        <v>190</v>
      </c>
      <c r="P63" s="10" t="s">
        <v>143</v>
      </c>
      <c r="Q63" s="5" t="s">
        <v>28</v>
      </c>
      <c r="R63" s="5">
        <v>16</v>
      </c>
      <c r="S63" s="5">
        <f t="shared" si="1"/>
        <v>12</v>
      </c>
      <c r="T63" s="12">
        <v>15</v>
      </c>
      <c r="U63" s="5"/>
      <c r="BM63" s="7" t="s">
        <v>190</v>
      </c>
    </row>
    <row r="64" spans="1:65">
      <c r="A64" s="5"/>
      <c r="B64" s="5"/>
      <c r="C64" s="5" t="s">
        <v>521</v>
      </c>
      <c r="D64" s="5" t="s">
        <v>522</v>
      </c>
      <c r="E64" s="5" t="s">
        <v>523</v>
      </c>
      <c r="F64" s="5" t="s">
        <v>524</v>
      </c>
      <c r="G64" s="5"/>
      <c r="H64" s="5"/>
      <c r="I64" s="75" t="s">
        <v>191</v>
      </c>
      <c r="J64" s="29" t="s">
        <v>28</v>
      </c>
      <c r="K64" s="29">
        <v>16</v>
      </c>
      <c r="L64" s="29">
        <f t="shared" si="0"/>
        <v>13</v>
      </c>
      <c r="M64" s="12">
        <v>0</v>
      </c>
      <c r="N64" s="12"/>
      <c r="O64" s="81" t="s">
        <v>191</v>
      </c>
      <c r="P64" s="10" t="s">
        <v>143</v>
      </c>
      <c r="Q64" s="5" t="s">
        <v>28</v>
      </c>
      <c r="R64" s="5">
        <v>16</v>
      </c>
      <c r="S64" s="5">
        <f t="shared" si="1"/>
        <v>13</v>
      </c>
      <c r="T64" s="12">
        <v>0</v>
      </c>
      <c r="U64" s="5"/>
      <c r="BM64" s="7" t="s">
        <v>191</v>
      </c>
    </row>
    <row r="65" spans="1:65">
      <c r="A65" s="5"/>
      <c r="B65" s="5"/>
      <c r="C65" s="5" t="s">
        <v>521</v>
      </c>
      <c r="D65" s="5" t="s">
        <v>522</v>
      </c>
      <c r="E65" s="5" t="s">
        <v>523</v>
      </c>
      <c r="F65" s="5" t="s">
        <v>524</v>
      </c>
      <c r="G65" s="5"/>
      <c r="H65" s="5"/>
      <c r="I65" s="75" t="s">
        <v>192</v>
      </c>
      <c r="J65" s="29" t="s">
        <v>28</v>
      </c>
      <c r="K65" s="29">
        <v>16</v>
      </c>
      <c r="L65" s="29">
        <f t="shared" si="0"/>
        <v>13</v>
      </c>
      <c r="M65" s="12">
        <v>1</v>
      </c>
      <c r="N65" s="12"/>
      <c r="O65" s="81" t="s">
        <v>192</v>
      </c>
      <c r="P65" s="10" t="s">
        <v>143</v>
      </c>
      <c r="Q65" s="5" t="s">
        <v>28</v>
      </c>
      <c r="R65" s="5">
        <v>16</v>
      </c>
      <c r="S65" s="5">
        <f t="shared" si="1"/>
        <v>13</v>
      </c>
      <c r="T65" s="12">
        <v>1</v>
      </c>
      <c r="U65" s="5"/>
      <c r="BM65" s="7" t="s">
        <v>192</v>
      </c>
    </row>
    <row r="66" spans="1:65">
      <c r="A66" s="5"/>
      <c r="B66" s="5"/>
      <c r="C66" s="5" t="s">
        <v>521</v>
      </c>
      <c r="D66" s="5" t="s">
        <v>522</v>
      </c>
      <c r="E66" s="5" t="s">
        <v>523</v>
      </c>
      <c r="F66" s="5" t="s">
        <v>524</v>
      </c>
      <c r="G66" s="5"/>
      <c r="H66" s="5"/>
      <c r="I66" s="75" t="s">
        <v>193</v>
      </c>
      <c r="J66" s="29" t="s">
        <v>28</v>
      </c>
      <c r="K66" s="29">
        <v>16</v>
      </c>
      <c r="L66" s="29">
        <f t="shared" si="0"/>
        <v>13</v>
      </c>
      <c r="M66" s="12">
        <v>2</v>
      </c>
      <c r="N66" s="12"/>
      <c r="O66" s="81" t="s">
        <v>193</v>
      </c>
      <c r="P66" s="10" t="s">
        <v>143</v>
      </c>
      <c r="Q66" s="5" t="s">
        <v>28</v>
      </c>
      <c r="R66" s="5">
        <v>16</v>
      </c>
      <c r="S66" s="5">
        <f t="shared" si="1"/>
        <v>13</v>
      </c>
      <c r="T66" s="12">
        <v>2</v>
      </c>
      <c r="U66" s="5"/>
      <c r="BM66" s="7" t="s">
        <v>193</v>
      </c>
    </row>
    <row r="67" spans="1:65">
      <c r="A67" s="5"/>
      <c r="B67" s="5"/>
      <c r="C67" s="5" t="s">
        <v>521</v>
      </c>
      <c r="D67" s="5" t="s">
        <v>522</v>
      </c>
      <c r="E67" s="5" t="s">
        <v>523</v>
      </c>
      <c r="F67" s="5" t="s">
        <v>524</v>
      </c>
      <c r="G67" s="5"/>
      <c r="H67" s="5"/>
      <c r="I67" s="75" t="s">
        <v>194</v>
      </c>
      <c r="J67" s="29" t="s">
        <v>28</v>
      </c>
      <c r="K67" s="29">
        <v>16</v>
      </c>
      <c r="L67" s="29">
        <f t="shared" si="0"/>
        <v>13</v>
      </c>
      <c r="M67" s="12">
        <v>3</v>
      </c>
      <c r="N67" s="12"/>
      <c r="O67" s="81" t="s">
        <v>194</v>
      </c>
      <c r="P67" s="10" t="s">
        <v>143</v>
      </c>
      <c r="Q67" s="5" t="s">
        <v>28</v>
      </c>
      <c r="R67" s="5">
        <v>16</v>
      </c>
      <c r="S67" s="5">
        <f t="shared" si="1"/>
        <v>13</v>
      </c>
      <c r="T67" s="12">
        <v>3</v>
      </c>
      <c r="U67" s="5"/>
      <c r="BM67" s="7" t="s">
        <v>194</v>
      </c>
    </row>
    <row r="68" spans="1:65">
      <c r="A68" s="5"/>
      <c r="B68" s="5"/>
      <c r="C68" s="5" t="s">
        <v>521</v>
      </c>
      <c r="D68" s="5" t="s">
        <v>522</v>
      </c>
      <c r="E68" s="5" t="s">
        <v>523</v>
      </c>
      <c r="F68" s="5" t="s">
        <v>524</v>
      </c>
      <c r="G68" s="5"/>
      <c r="H68" s="5"/>
      <c r="I68" s="75" t="s">
        <v>195</v>
      </c>
      <c r="J68" s="29" t="s">
        <v>28</v>
      </c>
      <c r="K68" s="29">
        <v>16</v>
      </c>
      <c r="L68" s="29">
        <f t="shared" si="0"/>
        <v>13</v>
      </c>
      <c r="M68" s="12">
        <v>4</v>
      </c>
      <c r="N68" s="12"/>
      <c r="O68" s="81" t="s">
        <v>195</v>
      </c>
      <c r="P68" s="10" t="s">
        <v>143</v>
      </c>
      <c r="Q68" s="5" t="s">
        <v>28</v>
      </c>
      <c r="R68" s="5">
        <v>16</v>
      </c>
      <c r="S68" s="5">
        <f t="shared" si="1"/>
        <v>13</v>
      </c>
      <c r="T68" s="12">
        <v>4</v>
      </c>
      <c r="U68" s="5"/>
      <c r="BM68" s="7" t="s">
        <v>195</v>
      </c>
    </row>
    <row r="69" spans="1:65">
      <c r="A69" s="5"/>
      <c r="B69" s="5"/>
      <c r="C69" s="5" t="s">
        <v>521</v>
      </c>
      <c r="D69" s="5" t="s">
        <v>522</v>
      </c>
      <c r="E69" s="5" t="s">
        <v>523</v>
      </c>
      <c r="F69" s="5" t="s">
        <v>524</v>
      </c>
      <c r="G69" s="5"/>
      <c r="H69" s="5"/>
      <c r="I69" s="75" t="s">
        <v>196</v>
      </c>
      <c r="J69" s="29" t="s">
        <v>28</v>
      </c>
      <c r="K69" s="29">
        <v>16</v>
      </c>
      <c r="L69" s="29">
        <f t="shared" si="0"/>
        <v>13</v>
      </c>
      <c r="M69" s="12">
        <v>5</v>
      </c>
      <c r="N69" s="12"/>
      <c r="O69" s="81" t="s">
        <v>196</v>
      </c>
      <c r="P69" s="10" t="s">
        <v>143</v>
      </c>
      <c r="Q69" s="5" t="s">
        <v>28</v>
      </c>
      <c r="R69" s="5">
        <v>16</v>
      </c>
      <c r="S69" s="5">
        <f t="shared" si="1"/>
        <v>13</v>
      </c>
      <c r="T69" s="12">
        <v>5</v>
      </c>
      <c r="U69" s="5"/>
      <c r="BM69" s="7" t="s">
        <v>196</v>
      </c>
    </row>
    <row r="70" spans="1:65">
      <c r="A70" s="5"/>
      <c r="B70" s="5"/>
      <c r="C70" s="5" t="s">
        <v>521</v>
      </c>
      <c r="D70" s="5" t="s">
        <v>522</v>
      </c>
      <c r="E70" s="5" t="s">
        <v>523</v>
      </c>
      <c r="F70" s="5" t="s">
        <v>524</v>
      </c>
      <c r="G70" s="5"/>
      <c r="H70" s="5"/>
      <c r="I70" s="75" t="s">
        <v>197</v>
      </c>
      <c r="J70" s="29" t="s">
        <v>28</v>
      </c>
      <c r="K70" s="29">
        <v>16</v>
      </c>
      <c r="L70" s="29">
        <f t="shared" si="0"/>
        <v>13</v>
      </c>
      <c r="M70" s="12">
        <v>6</v>
      </c>
      <c r="N70" s="12"/>
      <c r="O70" s="81" t="s">
        <v>197</v>
      </c>
      <c r="P70" s="10" t="s">
        <v>143</v>
      </c>
      <c r="Q70" s="5" t="s">
        <v>28</v>
      </c>
      <c r="R70" s="5">
        <v>16</v>
      </c>
      <c r="S70" s="5">
        <f t="shared" si="1"/>
        <v>13</v>
      </c>
      <c r="T70" s="12">
        <v>6</v>
      </c>
      <c r="U70" s="5"/>
      <c r="BM70" s="7" t="s">
        <v>197</v>
      </c>
    </row>
    <row r="71" spans="1:65">
      <c r="A71" s="5"/>
      <c r="B71" s="5"/>
      <c r="C71" s="5" t="s">
        <v>521</v>
      </c>
      <c r="D71" s="5" t="s">
        <v>522</v>
      </c>
      <c r="E71" s="5" t="s">
        <v>523</v>
      </c>
      <c r="F71" s="5" t="s">
        <v>524</v>
      </c>
      <c r="G71" s="5"/>
      <c r="H71" s="5"/>
      <c r="I71" s="75" t="s">
        <v>198</v>
      </c>
      <c r="J71" s="29" t="s">
        <v>28</v>
      </c>
      <c r="K71" s="29">
        <v>16</v>
      </c>
      <c r="L71" s="29">
        <f t="shared" si="0"/>
        <v>13</v>
      </c>
      <c r="M71" s="12">
        <v>7</v>
      </c>
      <c r="N71" s="12"/>
      <c r="O71" s="81" t="s">
        <v>198</v>
      </c>
      <c r="P71" s="10" t="s">
        <v>143</v>
      </c>
      <c r="Q71" s="5" t="s">
        <v>28</v>
      </c>
      <c r="R71" s="5">
        <v>16</v>
      </c>
      <c r="S71" s="5">
        <f t="shared" si="1"/>
        <v>13</v>
      </c>
      <c r="T71" s="12">
        <v>7</v>
      </c>
      <c r="U71" s="5"/>
      <c r="BM71" s="7" t="s">
        <v>198</v>
      </c>
    </row>
    <row r="72" spans="1:65">
      <c r="A72" s="5"/>
      <c r="B72" s="5"/>
      <c r="C72" s="5" t="s">
        <v>521</v>
      </c>
      <c r="D72" s="5" t="s">
        <v>522</v>
      </c>
      <c r="E72" s="5" t="s">
        <v>523</v>
      </c>
      <c r="F72" s="5" t="s">
        <v>524</v>
      </c>
      <c r="G72" s="5"/>
      <c r="H72" s="5"/>
      <c r="I72" s="75" t="s">
        <v>199</v>
      </c>
      <c r="J72" s="29" t="s">
        <v>28</v>
      </c>
      <c r="K72" s="29">
        <v>16</v>
      </c>
      <c r="L72" s="29">
        <f t="shared" si="0"/>
        <v>13</v>
      </c>
      <c r="M72" s="12">
        <v>8</v>
      </c>
      <c r="N72" s="12"/>
      <c r="O72" s="81" t="s">
        <v>199</v>
      </c>
      <c r="P72" s="10" t="s">
        <v>143</v>
      </c>
      <c r="Q72" s="5" t="s">
        <v>28</v>
      </c>
      <c r="R72" s="5">
        <v>16</v>
      </c>
      <c r="S72" s="5">
        <f t="shared" si="1"/>
        <v>13</v>
      </c>
      <c r="T72" s="12">
        <v>8</v>
      </c>
      <c r="U72" s="5"/>
      <c r="BM72" s="7" t="s">
        <v>199</v>
      </c>
    </row>
    <row r="73" spans="1:65">
      <c r="A73" s="5"/>
      <c r="B73" s="5"/>
      <c r="C73" s="5" t="s">
        <v>521</v>
      </c>
      <c r="D73" s="5" t="s">
        <v>522</v>
      </c>
      <c r="E73" s="5" t="s">
        <v>523</v>
      </c>
      <c r="F73" s="5" t="s">
        <v>524</v>
      </c>
      <c r="G73" s="5"/>
      <c r="H73" s="5"/>
      <c r="I73" s="75" t="s">
        <v>200</v>
      </c>
      <c r="J73" s="29" t="s">
        <v>28</v>
      </c>
      <c r="K73" s="29">
        <v>16</v>
      </c>
      <c r="L73" s="29">
        <f t="shared" si="0"/>
        <v>13</v>
      </c>
      <c r="M73" s="12">
        <v>9</v>
      </c>
      <c r="N73" s="12"/>
      <c r="O73" s="81" t="s">
        <v>200</v>
      </c>
      <c r="P73" s="10" t="s">
        <v>143</v>
      </c>
      <c r="Q73" s="5" t="s">
        <v>28</v>
      </c>
      <c r="R73" s="5">
        <v>16</v>
      </c>
      <c r="S73" s="5">
        <f t="shared" si="1"/>
        <v>13</v>
      </c>
      <c r="T73" s="12">
        <v>9</v>
      </c>
      <c r="U73" s="5"/>
      <c r="BM73" s="7" t="s">
        <v>200</v>
      </c>
    </row>
    <row r="74" spans="1:65">
      <c r="A74" s="5"/>
      <c r="B74" s="5"/>
      <c r="C74" s="5" t="s">
        <v>521</v>
      </c>
      <c r="D74" s="5" t="s">
        <v>522</v>
      </c>
      <c r="E74" s="5" t="s">
        <v>523</v>
      </c>
      <c r="F74" s="5" t="s">
        <v>524</v>
      </c>
      <c r="G74" s="5"/>
      <c r="H74" s="5"/>
      <c r="I74" s="75" t="s">
        <v>201</v>
      </c>
      <c r="J74" s="29" t="s">
        <v>28</v>
      </c>
      <c r="K74" s="29">
        <v>16</v>
      </c>
      <c r="L74" s="29">
        <f t="shared" si="0"/>
        <v>13</v>
      </c>
      <c r="M74" s="12">
        <v>10</v>
      </c>
      <c r="N74" s="12"/>
      <c r="O74" s="81" t="s">
        <v>201</v>
      </c>
      <c r="P74" s="10" t="s">
        <v>143</v>
      </c>
      <c r="Q74" s="5" t="s">
        <v>28</v>
      </c>
      <c r="R74" s="5">
        <v>16</v>
      </c>
      <c r="S74" s="5">
        <f t="shared" si="1"/>
        <v>13</v>
      </c>
      <c r="T74" s="12">
        <v>10</v>
      </c>
      <c r="U74" s="5"/>
      <c r="BM74" s="7" t="s">
        <v>201</v>
      </c>
    </row>
    <row r="75" spans="1:65">
      <c r="A75" s="5"/>
      <c r="B75" s="5"/>
      <c r="C75" s="5" t="s">
        <v>521</v>
      </c>
      <c r="D75" s="5" t="s">
        <v>522</v>
      </c>
      <c r="E75" s="5" t="s">
        <v>523</v>
      </c>
      <c r="F75" s="5" t="s">
        <v>524</v>
      </c>
      <c r="G75" s="5"/>
      <c r="H75" s="5"/>
      <c r="I75" s="75" t="s">
        <v>202</v>
      </c>
      <c r="J75" s="29" t="s">
        <v>28</v>
      </c>
      <c r="K75" s="29">
        <v>16</v>
      </c>
      <c r="L75" s="29">
        <f t="shared" si="0"/>
        <v>13</v>
      </c>
      <c r="M75" s="12">
        <v>11</v>
      </c>
      <c r="N75" s="12"/>
      <c r="O75" s="81" t="s">
        <v>202</v>
      </c>
      <c r="P75" s="10" t="s">
        <v>143</v>
      </c>
      <c r="Q75" s="5" t="s">
        <v>28</v>
      </c>
      <c r="R75" s="5">
        <v>16</v>
      </c>
      <c r="S75" s="5">
        <f t="shared" si="1"/>
        <v>13</v>
      </c>
      <c r="T75" s="12">
        <v>11</v>
      </c>
      <c r="U75" s="5"/>
      <c r="BM75" s="7" t="s">
        <v>202</v>
      </c>
    </row>
    <row r="76" spans="1:65">
      <c r="A76" s="5"/>
      <c r="B76" s="5"/>
      <c r="C76" s="5" t="s">
        <v>521</v>
      </c>
      <c r="D76" s="5" t="s">
        <v>522</v>
      </c>
      <c r="E76" s="5" t="s">
        <v>523</v>
      </c>
      <c r="F76" s="5" t="s">
        <v>524</v>
      </c>
      <c r="G76" s="5"/>
      <c r="H76" s="5"/>
      <c r="I76" s="75" t="s">
        <v>203</v>
      </c>
      <c r="J76" s="29" t="s">
        <v>28</v>
      </c>
      <c r="K76" s="29">
        <v>16</v>
      </c>
      <c r="L76" s="29">
        <f t="shared" si="0"/>
        <v>13</v>
      </c>
      <c r="M76" s="12">
        <v>12</v>
      </c>
      <c r="N76" s="12"/>
      <c r="O76" s="81" t="s">
        <v>203</v>
      </c>
      <c r="P76" s="10" t="s">
        <v>143</v>
      </c>
      <c r="Q76" s="5" t="s">
        <v>28</v>
      </c>
      <c r="R76" s="5">
        <v>16</v>
      </c>
      <c r="S76" s="5">
        <f t="shared" si="1"/>
        <v>13</v>
      </c>
      <c r="T76" s="12">
        <v>12</v>
      </c>
      <c r="U76" s="5"/>
      <c r="BM76" s="7" t="s">
        <v>203</v>
      </c>
    </row>
    <row r="77" spans="1:65">
      <c r="A77" s="5"/>
      <c r="B77" s="5"/>
      <c r="C77" s="5" t="s">
        <v>521</v>
      </c>
      <c r="D77" s="5" t="s">
        <v>522</v>
      </c>
      <c r="E77" s="5" t="s">
        <v>523</v>
      </c>
      <c r="F77" s="5" t="s">
        <v>524</v>
      </c>
      <c r="G77" s="5"/>
      <c r="H77" s="5"/>
      <c r="I77" s="75" t="s">
        <v>204</v>
      </c>
      <c r="J77" s="29" t="s">
        <v>28</v>
      </c>
      <c r="K77" s="29">
        <v>16</v>
      </c>
      <c r="L77" s="29">
        <f t="shared" si="0"/>
        <v>13</v>
      </c>
      <c r="M77" s="12">
        <v>13</v>
      </c>
      <c r="N77" s="12"/>
      <c r="O77" s="81" t="s">
        <v>204</v>
      </c>
      <c r="P77" s="10" t="s">
        <v>143</v>
      </c>
      <c r="Q77" s="5" t="s">
        <v>28</v>
      </c>
      <c r="R77" s="5">
        <v>16</v>
      </c>
      <c r="S77" s="5">
        <f t="shared" si="1"/>
        <v>13</v>
      </c>
      <c r="T77" s="12">
        <v>13</v>
      </c>
      <c r="U77" s="5"/>
      <c r="BM77" s="7" t="s">
        <v>204</v>
      </c>
    </row>
    <row r="78" spans="1:65">
      <c r="A78" s="5"/>
      <c r="B78" s="5"/>
      <c r="C78" s="5" t="s">
        <v>521</v>
      </c>
      <c r="D78" s="5" t="s">
        <v>522</v>
      </c>
      <c r="E78" s="5" t="s">
        <v>523</v>
      </c>
      <c r="F78" s="5" t="s">
        <v>524</v>
      </c>
      <c r="G78" s="5"/>
      <c r="H78" s="5"/>
      <c r="I78" s="75" t="s">
        <v>205</v>
      </c>
      <c r="J78" s="29" t="s">
        <v>28</v>
      </c>
      <c r="K78" s="29">
        <v>16</v>
      </c>
      <c r="L78" s="29">
        <f t="shared" si="0"/>
        <v>13</v>
      </c>
      <c r="M78" s="12">
        <v>14</v>
      </c>
      <c r="N78" s="12"/>
      <c r="O78" s="81" t="s">
        <v>205</v>
      </c>
      <c r="P78" s="10" t="s">
        <v>143</v>
      </c>
      <c r="Q78" s="5" t="s">
        <v>28</v>
      </c>
      <c r="R78" s="5">
        <v>16</v>
      </c>
      <c r="S78" s="5">
        <f t="shared" si="1"/>
        <v>13</v>
      </c>
      <c r="T78" s="12">
        <v>14</v>
      </c>
      <c r="U78" s="5"/>
      <c r="BM78" s="7" t="s">
        <v>205</v>
      </c>
    </row>
    <row r="79" spans="1:65">
      <c r="A79" s="5"/>
      <c r="B79" s="5"/>
      <c r="C79" s="5" t="s">
        <v>521</v>
      </c>
      <c r="D79" s="5" t="s">
        <v>522</v>
      </c>
      <c r="E79" s="5" t="s">
        <v>523</v>
      </c>
      <c r="F79" s="5" t="s">
        <v>524</v>
      </c>
      <c r="G79" s="5"/>
      <c r="H79" s="5"/>
      <c r="I79" s="75" t="s">
        <v>206</v>
      </c>
      <c r="J79" s="29" t="s">
        <v>28</v>
      </c>
      <c r="K79" s="29">
        <v>16</v>
      </c>
      <c r="L79" s="29">
        <f t="shared" si="0"/>
        <v>13</v>
      </c>
      <c r="M79" s="12">
        <v>15</v>
      </c>
      <c r="N79" s="12"/>
      <c r="O79" s="81" t="s">
        <v>206</v>
      </c>
      <c r="P79" s="10" t="s">
        <v>143</v>
      </c>
      <c r="Q79" s="5" t="s">
        <v>28</v>
      </c>
      <c r="R79" s="5">
        <v>16</v>
      </c>
      <c r="S79" s="5">
        <f t="shared" si="1"/>
        <v>13</v>
      </c>
      <c r="T79" s="12">
        <v>15</v>
      </c>
      <c r="U79" s="5"/>
      <c r="BM79" s="7" t="s">
        <v>206</v>
      </c>
    </row>
    <row r="80" spans="1:65">
      <c r="A80" s="5"/>
      <c r="B80" s="5"/>
      <c r="C80" s="5" t="s">
        <v>521</v>
      </c>
      <c r="D80" s="5" t="s">
        <v>522</v>
      </c>
      <c r="E80" s="5" t="s">
        <v>523</v>
      </c>
      <c r="F80" s="5" t="s">
        <v>524</v>
      </c>
      <c r="G80" s="5"/>
      <c r="H80" s="5"/>
      <c r="I80" s="73" t="s">
        <v>207</v>
      </c>
      <c r="J80" s="29" t="s">
        <v>28</v>
      </c>
      <c r="K80" s="29">
        <v>16</v>
      </c>
      <c r="L80" s="29">
        <f t="shared" si="0"/>
        <v>14</v>
      </c>
      <c r="M80" s="12"/>
      <c r="N80" s="12"/>
      <c r="O80" s="41" t="s">
        <v>207</v>
      </c>
      <c r="P80" s="10" t="s">
        <v>208</v>
      </c>
      <c r="Q80" s="5" t="s">
        <v>28</v>
      </c>
      <c r="R80" s="5">
        <v>16</v>
      </c>
      <c r="S80" s="5">
        <f t="shared" si="1"/>
        <v>14</v>
      </c>
      <c r="T80" s="12"/>
      <c r="U80" s="5"/>
      <c r="BM80" s="6" t="s">
        <v>207</v>
      </c>
    </row>
    <row r="81" spans="1:65">
      <c r="A81" s="5"/>
      <c r="B81" s="5"/>
      <c r="C81" s="5" t="s">
        <v>521</v>
      </c>
      <c r="D81" s="5" t="s">
        <v>522</v>
      </c>
      <c r="E81" s="5" t="s">
        <v>523</v>
      </c>
      <c r="F81" s="5" t="s">
        <v>524</v>
      </c>
      <c r="G81" s="5"/>
      <c r="H81" s="5"/>
      <c r="I81" s="73" t="s">
        <v>209</v>
      </c>
      <c r="J81" s="29" t="s">
        <v>28</v>
      </c>
      <c r="K81" s="29">
        <v>16</v>
      </c>
      <c r="L81" s="29">
        <f>L80+1</f>
        <v>15</v>
      </c>
      <c r="M81" s="29"/>
      <c r="N81" s="29"/>
      <c r="O81" s="41" t="s">
        <v>209</v>
      </c>
      <c r="P81" s="10" t="s">
        <v>208</v>
      </c>
      <c r="Q81" s="5" t="s">
        <v>28</v>
      </c>
      <c r="R81" s="5">
        <v>16</v>
      </c>
      <c r="S81" s="5">
        <f>S80+1</f>
        <v>15</v>
      </c>
      <c r="T81" s="5"/>
      <c r="U81" s="5"/>
      <c r="BM81" s="6" t="s">
        <v>209</v>
      </c>
    </row>
    <row r="82" spans="1:65">
      <c r="A82" s="5"/>
      <c r="B82" s="5"/>
      <c r="C82" s="5" t="s">
        <v>521</v>
      </c>
      <c r="D82" s="5" t="s">
        <v>522</v>
      </c>
      <c r="E82" s="5" t="s">
        <v>523</v>
      </c>
      <c r="F82" s="5" t="s">
        <v>524</v>
      </c>
      <c r="G82" s="5"/>
      <c r="H82" s="5"/>
      <c r="I82" s="73" t="s">
        <v>210</v>
      </c>
      <c r="J82" s="29" t="s">
        <v>28</v>
      </c>
      <c r="K82" s="29">
        <v>16</v>
      </c>
      <c r="L82" s="29">
        <f t="shared" ref="L82:L145" si="2">L81+1</f>
        <v>16</v>
      </c>
      <c r="M82" s="29"/>
      <c r="N82" s="29"/>
      <c r="O82" s="41" t="s">
        <v>210</v>
      </c>
      <c r="P82" s="10" t="s">
        <v>208</v>
      </c>
      <c r="Q82" s="5" t="s">
        <v>28</v>
      </c>
      <c r="R82" s="5">
        <v>16</v>
      </c>
      <c r="S82" s="5">
        <f t="shared" ref="S82:S110" si="3">S81+1</f>
        <v>16</v>
      </c>
      <c r="T82" s="5"/>
      <c r="U82" s="5"/>
      <c r="BM82" s="6" t="s">
        <v>210</v>
      </c>
    </row>
    <row r="83" spans="1:65">
      <c r="A83" s="5"/>
      <c r="B83" s="5"/>
      <c r="C83" s="5" t="s">
        <v>521</v>
      </c>
      <c r="D83" s="5" t="s">
        <v>522</v>
      </c>
      <c r="E83" s="5" t="s">
        <v>523</v>
      </c>
      <c r="F83" s="5" t="s">
        <v>524</v>
      </c>
      <c r="G83" s="5"/>
      <c r="H83" s="5"/>
      <c r="I83" s="73" t="s">
        <v>211</v>
      </c>
      <c r="J83" s="29" t="s">
        <v>28</v>
      </c>
      <c r="K83" s="29">
        <v>16</v>
      </c>
      <c r="L83" s="29">
        <f t="shared" si="2"/>
        <v>17</v>
      </c>
      <c r="M83" s="29"/>
      <c r="N83" s="29"/>
      <c r="O83" s="41" t="s">
        <v>211</v>
      </c>
      <c r="P83" s="10" t="s">
        <v>208</v>
      </c>
      <c r="Q83" s="5" t="s">
        <v>28</v>
      </c>
      <c r="R83" s="5">
        <v>16</v>
      </c>
      <c r="S83" s="5">
        <f t="shared" si="3"/>
        <v>17</v>
      </c>
      <c r="T83" s="5"/>
      <c r="U83" s="5"/>
      <c r="BM83" s="6" t="s">
        <v>211</v>
      </c>
    </row>
    <row r="84" spans="1:65">
      <c r="A84" s="5"/>
      <c r="B84" s="5"/>
      <c r="C84" s="5" t="s">
        <v>521</v>
      </c>
      <c r="D84" s="5" t="s">
        <v>522</v>
      </c>
      <c r="E84" s="5" t="s">
        <v>523</v>
      </c>
      <c r="F84" s="5" t="s">
        <v>524</v>
      </c>
      <c r="G84" s="5"/>
      <c r="H84" s="5"/>
      <c r="I84" s="73" t="s">
        <v>212</v>
      </c>
      <c r="J84" s="29" t="s">
        <v>28</v>
      </c>
      <c r="K84" s="29">
        <v>16</v>
      </c>
      <c r="L84" s="29">
        <f t="shared" si="2"/>
        <v>18</v>
      </c>
      <c r="M84" s="29"/>
      <c r="N84" s="29"/>
      <c r="O84" s="41" t="s">
        <v>212</v>
      </c>
      <c r="P84" s="10" t="s">
        <v>208</v>
      </c>
      <c r="Q84" s="5" t="s">
        <v>28</v>
      </c>
      <c r="R84" s="5">
        <v>16</v>
      </c>
      <c r="S84" s="5">
        <f t="shared" si="3"/>
        <v>18</v>
      </c>
      <c r="T84" s="5"/>
      <c r="U84" s="5"/>
      <c r="BM84" s="6" t="s">
        <v>212</v>
      </c>
    </row>
    <row r="85" spans="1:65">
      <c r="A85" s="5"/>
      <c r="B85" s="5"/>
      <c r="C85" s="5" t="s">
        <v>521</v>
      </c>
      <c r="D85" s="5" t="s">
        <v>522</v>
      </c>
      <c r="E85" s="5" t="s">
        <v>523</v>
      </c>
      <c r="F85" s="5" t="s">
        <v>524</v>
      </c>
      <c r="G85" s="5"/>
      <c r="H85" s="5"/>
      <c r="I85" s="73" t="s">
        <v>213</v>
      </c>
      <c r="J85" s="29" t="s">
        <v>28</v>
      </c>
      <c r="K85" s="29">
        <v>16</v>
      </c>
      <c r="L85" s="29">
        <f t="shared" si="2"/>
        <v>19</v>
      </c>
      <c r="M85" s="29"/>
      <c r="N85" s="29"/>
      <c r="O85" s="41" t="s">
        <v>213</v>
      </c>
      <c r="P85" s="10" t="s">
        <v>208</v>
      </c>
      <c r="Q85" s="5" t="s">
        <v>28</v>
      </c>
      <c r="R85" s="5">
        <v>16</v>
      </c>
      <c r="S85" s="5">
        <f t="shared" si="3"/>
        <v>19</v>
      </c>
      <c r="T85" s="5"/>
      <c r="U85" s="5"/>
      <c r="BM85" s="6" t="s">
        <v>213</v>
      </c>
    </row>
    <row r="86" spans="1:65">
      <c r="A86" s="5"/>
      <c r="B86" s="5"/>
      <c r="C86" s="5" t="s">
        <v>521</v>
      </c>
      <c r="D86" s="5" t="s">
        <v>522</v>
      </c>
      <c r="E86" s="5" t="s">
        <v>523</v>
      </c>
      <c r="F86" s="5" t="s">
        <v>524</v>
      </c>
      <c r="G86" s="5"/>
      <c r="H86" s="5"/>
      <c r="I86" s="73" t="s">
        <v>214</v>
      </c>
      <c r="J86" s="29" t="s">
        <v>28</v>
      </c>
      <c r="K86" s="29">
        <v>16</v>
      </c>
      <c r="L86" s="29">
        <f t="shared" si="2"/>
        <v>20</v>
      </c>
      <c r="M86" s="29"/>
      <c r="N86" s="29"/>
      <c r="O86" s="41" t="s">
        <v>214</v>
      </c>
      <c r="P86" s="10" t="s">
        <v>208</v>
      </c>
      <c r="Q86" s="5" t="s">
        <v>28</v>
      </c>
      <c r="R86" s="5">
        <v>16</v>
      </c>
      <c r="S86" s="5">
        <f t="shared" si="3"/>
        <v>20</v>
      </c>
      <c r="T86" s="5"/>
      <c r="U86" s="5"/>
      <c r="BM86" s="6" t="s">
        <v>214</v>
      </c>
    </row>
    <row r="87" spans="1:65">
      <c r="A87" s="5"/>
      <c r="B87" s="5"/>
      <c r="C87" s="5" t="s">
        <v>521</v>
      </c>
      <c r="D87" s="5" t="s">
        <v>522</v>
      </c>
      <c r="E87" s="5" t="s">
        <v>523</v>
      </c>
      <c r="F87" s="5" t="s">
        <v>524</v>
      </c>
      <c r="G87" s="5"/>
      <c r="H87" s="5"/>
      <c r="I87" s="73" t="s">
        <v>215</v>
      </c>
      <c r="J87" s="29" t="s">
        <v>28</v>
      </c>
      <c r="K87" s="29">
        <v>16</v>
      </c>
      <c r="L87" s="29">
        <f t="shared" si="2"/>
        <v>21</v>
      </c>
      <c r="M87" s="29"/>
      <c r="N87" s="29"/>
      <c r="O87" s="41" t="s">
        <v>215</v>
      </c>
      <c r="P87" s="10" t="s">
        <v>208</v>
      </c>
      <c r="Q87" s="5" t="s">
        <v>28</v>
      </c>
      <c r="R87" s="5">
        <v>16</v>
      </c>
      <c r="S87" s="5">
        <f t="shared" si="3"/>
        <v>21</v>
      </c>
      <c r="T87" s="5"/>
      <c r="U87" s="5"/>
      <c r="BM87" s="6" t="s">
        <v>215</v>
      </c>
    </row>
    <row r="88" spans="1:65">
      <c r="A88" s="5"/>
      <c r="B88" s="5"/>
      <c r="C88" s="5" t="s">
        <v>521</v>
      </c>
      <c r="D88" s="5" t="s">
        <v>522</v>
      </c>
      <c r="E88" s="5" t="s">
        <v>523</v>
      </c>
      <c r="F88" s="5" t="s">
        <v>524</v>
      </c>
      <c r="G88" s="5"/>
      <c r="H88" s="5"/>
      <c r="I88" s="73" t="s">
        <v>216</v>
      </c>
      <c r="J88" s="29" t="s">
        <v>28</v>
      </c>
      <c r="K88" s="29">
        <v>16</v>
      </c>
      <c r="L88" s="29">
        <f t="shared" si="2"/>
        <v>22</v>
      </c>
      <c r="M88" s="29"/>
      <c r="N88" s="29"/>
      <c r="O88" s="41" t="s">
        <v>216</v>
      </c>
      <c r="P88" s="10" t="s">
        <v>208</v>
      </c>
      <c r="Q88" s="5" t="s">
        <v>28</v>
      </c>
      <c r="R88" s="5">
        <v>16</v>
      </c>
      <c r="S88" s="5">
        <f t="shared" si="3"/>
        <v>22</v>
      </c>
      <c r="T88" s="5"/>
      <c r="U88" s="5"/>
      <c r="BM88" s="6" t="s">
        <v>216</v>
      </c>
    </row>
    <row r="89" spans="1:65">
      <c r="A89" s="5"/>
      <c r="B89" s="5"/>
      <c r="C89" s="5" t="s">
        <v>521</v>
      </c>
      <c r="D89" s="5" t="s">
        <v>522</v>
      </c>
      <c r="E89" s="5" t="s">
        <v>523</v>
      </c>
      <c r="F89" s="5" t="s">
        <v>524</v>
      </c>
      <c r="G89" s="5"/>
      <c r="H89" s="5"/>
      <c r="I89" s="73" t="s">
        <v>217</v>
      </c>
      <c r="J89" s="29" t="s">
        <v>28</v>
      </c>
      <c r="K89" s="29">
        <v>16</v>
      </c>
      <c r="L89" s="29">
        <f t="shared" si="2"/>
        <v>23</v>
      </c>
      <c r="M89" s="29"/>
      <c r="N89" s="29"/>
      <c r="O89" s="41" t="s">
        <v>217</v>
      </c>
      <c r="P89" s="10" t="s">
        <v>208</v>
      </c>
      <c r="Q89" s="5" t="s">
        <v>28</v>
      </c>
      <c r="R89" s="5">
        <v>16</v>
      </c>
      <c r="S89" s="5">
        <f t="shared" si="3"/>
        <v>23</v>
      </c>
      <c r="T89" s="5"/>
      <c r="U89" s="5"/>
      <c r="BM89" s="6" t="s">
        <v>217</v>
      </c>
    </row>
    <row r="90" spans="1:65">
      <c r="A90" s="5"/>
      <c r="B90" s="5"/>
      <c r="C90" s="5" t="s">
        <v>521</v>
      </c>
      <c r="D90" s="5" t="s">
        <v>522</v>
      </c>
      <c r="E90" s="5" t="s">
        <v>523</v>
      </c>
      <c r="F90" s="5" t="s">
        <v>524</v>
      </c>
      <c r="G90" s="5"/>
      <c r="H90" s="5"/>
      <c r="I90" s="73" t="s">
        <v>218</v>
      </c>
      <c r="J90" s="29" t="s">
        <v>28</v>
      </c>
      <c r="K90" s="29">
        <v>16</v>
      </c>
      <c r="L90" s="29">
        <f t="shared" si="2"/>
        <v>24</v>
      </c>
      <c r="M90" s="29"/>
      <c r="N90" s="29"/>
      <c r="O90" s="41" t="s">
        <v>218</v>
      </c>
      <c r="P90" s="10" t="s">
        <v>208</v>
      </c>
      <c r="Q90" s="5" t="s">
        <v>28</v>
      </c>
      <c r="R90" s="5">
        <v>16</v>
      </c>
      <c r="S90" s="5">
        <f t="shared" si="3"/>
        <v>24</v>
      </c>
      <c r="T90" s="5"/>
      <c r="U90" s="5"/>
      <c r="BM90" s="6" t="s">
        <v>218</v>
      </c>
    </row>
    <row r="91" spans="1:65">
      <c r="A91" s="5"/>
      <c r="B91" s="5"/>
      <c r="C91" s="5" t="s">
        <v>521</v>
      </c>
      <c r="D91" s="5" t="s">
        <v>522</v>
      </c>
      <c r="E91" s="5" t="s">
        <v>523</v>
      </c>
      <c r="F91" s="5" t="s">
        <v>524</v>
      </c>
      <c r="G91" s="5"/>
      <c r="H91" s="5"/>
      <c r="I91" s="73" t="s">
        <v>219</v>
      </c>
      <c r="J91" s="29" t="s">
        <v>28</v>
      </c>
      <c r="K91" s="29">
        <v>16</v>
      </c>
      <c r="L91" s="29">
        <f t="shared" si="2"/>
        <v>25</v>
      </c>
      <c r="M91" s="29"/>
      <c r="N91" s="29"/>
      <c r="O91" s="41" t="s">
        <v>219</v>
      </c>
      <c r="P91" s="10" t="s">
        <v>208</v>
      </c>
      <c r="Q91" s="5" t="s">
        <v>28</v>
      </c>
      <c r="R91" s="5">
        <v>16</v>
      </c>
      <c r="S91" s="5">
        <f t="shared" si="3"/>
        <v>25</v>
      </c>
      <c r="T91" s="5"/>
      <c r="U91" s="5"/>
      <c r="BM91" s="6" t="s">
        <v>219</v>
      </c>
    </row>
    <row r="92" spans="1:65">
      <c r="A92" s="5"/>
      <c r="B92" s="5"/>
      <c r="C92" s="5" t="s">
        <v>521</v>
      </c>
      <c r="D92" s="5" t="s">
        <v>522</v>
      </c>
      <c r="E92" s="5" t="s">
        <v>523</v>
      </c>
      <c r="F92" s="5" t="s">
        <v>524</v>
      </c>
      <c r="G92" s="5"/>
      <c r="H92" s="5"/>
      <c r="I92" s="73" t="s">
        <v>220</v>
      </c>
      <c r="J92" s="29" t="s">
        <v>28</v>
      </c>
      <c r="K92" s="29">
        <v>16</v>
      </c>
      <c r="L92" s="29">
        <f t="shared" si="2"/>
        <v>26</v>
      </c>
      <c r="M92" s="29"/>
      <c r="N92" s="29"/>
      <c r="O92" s="41" t="s">
        <v>220</v>
      </c>
      <c r="P92" s="10" t="s">
        <v>208</v>
      </c>
      <c r="Q92" s="5" t="s">
        <v>28</v>
      </c>
      <c r="R92" s="5">
        <v>16</v>
      </c>
      <c r="S92" s="5">
        <f t="shared" si="3"/>
        <v>26</v>
      </c>
      <c r="T92" s="5"/>
      <c r="U92" s="5"/>
      <c r="BM92" s="6" t="s">
        <v>220</v>
      </c>
    </row>
    <row r="93" spans="1:65">
      <c r="A93" s="5"/>
      <c r="B93" s="5"/>
      <c r="C93" s="5" t="s">
        <v>521</v>
      </c>
      <c r="D93" s="5" t="s">
        <v>522</v>
      </c>
      <c r="E93" s="5" t="s">
        <v>523</v>
      </c>
      <c r="F93" s="5" t="s">
        <v>524</v>
      </c>
      <c r="G93" s="5"/>
      <c r="H93" s="5"/>
      <c r="I93" s="73" t="s">
        <v>221</v>
      </c>
      <c r="J93" s="29" t="s">
        <v>28</v>
      </c>
      <c r="K93" s="29">
        <v>16</v>
      </c>
      <c r="L93" s="29">
        <f t="shared" si="2"/>
        <v>27</v>
      </c>
      <c r="M93" s="29"/>
      <c r="N93" s="29"/>
      <c r="O93" s="41" t="s">
        <v>221</v>
      </c>
      <c r="P93" s="10" t="s">
        <v>208</v>
      </c>
      <c r="Q93" s="5" t="s">
        <v>28</v>
      </c>
      <c r="R93" s="5">
        <v>16</v>
      </c>
      <c r="S93" s="5">
        <f t="shared" si="3"/>
        <v>27</v>
      </c>
      <c r="T93" s="5"/>
      <c r="U93" s="5"/>
      <c r="BM93" s="6" t="s">
        <v>221</v>
      </c>
    </row>
    <row r="94" spans="1:65">
      <c r="A94" s="5"/>
      <c r="B94" s="5"/>
      <c r="C94" s="5" t="s">
        <v>521</v>
      </c>
      <c r="D94" s="5" t="s">
        <v>522</v>
      </c>
      <c r="E94" s="5" t="s">
        <v>523</v>
      </c>
      <c r="F94" s="5" t="s">
        <v>524</v>
      </c>
      <c r="G94" s="5"/>
      <c r="H94" s="5"/>
      <c r="I94" s="73" t="s">
        <v>222</v>
      </c>
      <c r="J94" s="29" t="s">
        <v>28</v>
      </c>
      <c r="K94" s="29">
        <v>16</v>
      </c>
      <c r="L94" s="29">
        <f t="shared" si="2"/>
        <v>28</v>
      </c>
      <c r="M94" s="29"/>
      <c r="N94" s="29"/>
      <c r="O94" s="41" t="s">
        <v>222</v>
      </c>
      <c r="P94" s="10" t="s">
        <v>208</v>
      </c>
      <c r="Q94" s="5" t="s">
        <v>28</v>
      </c>
      <c r="R94" s="5">
        <v>16</v>
      </c>
      <c r="S94" s="5">
        <f t="shared" si="3"/>
        <v>28</v>
      </c>
      <c r="T94" s="5"/>
      <c r="U94" s="5"/>
      <c r="BM94" s="6" t="s">
        <v>222</v>
      </c>
    </row>
    <row r="95" spans="1:65">
      <c r="A95" s="5"/>
      <c r="B95" s="5"/>
      <c r="C95" s="5" t="s">
        <v>521</v>
      </c>
      <c r="D95" s="5" t="s">
        <v>522</v>
      </c>
      <c r="E95" s="5" t="s">
        <v>523</v>
      </c>
      <c r="F95" s="5" t="s">
        <v>524</v>
      </c>
      <c r="G95" s="5"/>
      <c r="H95" s="5"/>
      <c r="I95" s="73" t="s">
        <v>223</v>
      </c>
      <c r="J95" s="29" t="s">
        <v>28</v>
      </c>
      <c r="K95" s="29">
        <v>16</v>
      </c>
      <c r="L95" s="29">
        <f t="shared" si="2"/>
        <v>29</v>
      </c>
      <c r="M95" s="29"/>
      <c r="N95" s="29"/>
      <c r="O95" s="41" t="s">
        <v>223</v>
      </c>
      <c r="P95" s="10" t="s">
        <v>208</v>
      </c>
      <c r="Q95" s="5" t="s">
        <v>28</v>
      </c>
      <c r="R95" s="5">
        <v>16</v>
      </c>
      <c r="S95" s="5">
        <f t="shared" si="3"/>
        <v>29</v>
      </c>
      <c r="T95" s="5"/>
      <c r="U95" s="5"/>
      <c r="BM95" s="6" t="s">
        <v>223</v>
      </c>
    </row>
    <row r="96" spans="1:65">
      <c r="A96" s="5"/>
      <c r="B96" s="5"/>
      <c r="C96" s="5" t="s">
        <v>521</v>
      </c>
      <c r="D96" s="5" t="s">
        <v>522</v>
      </c>
      <c r="E96" s="5" t="s">
        <v>523</v>
      </c>
      <c r="F96" s="5" t="s">
        <v>524</v>
      </c>
      <c r="G96" s="5"/>
      <c r="H96" s="5"/>
      <c r="I96" s="73" t="s">
        <v>224</v>
      </c>
      <c r="J96" s="29" t="s">
        <v>28</v>
      </c>
      <c r="K96" s="29">
        <v>16</v>
      </c>
      <c r="L96" s="29">
        <f t="shared" si="2"/>
        <v>30</v>
      </c>
      <c r="M96" s="29"/>
      <c r="N96" s="29"/>
      <c r="O96" s="41" t="s">
        <v>224</v>
      </c>
      <c r="P96" s="10" t="s">
        <v>208</v>
      </c>
      <c r="Q96" s="5" t="s">
        <v>28</v>
      </c>
      <c r="R96" s="5">
        <v>16</v>
      </c>
      <c r="S96" s="5">
        <f t="shared" si="3"/>
        <v>30</v>
      </c>
      <c r="T96" s="5"/>
      <c r="U96" s="5"/>
      <c r="BM96" s="6" t="s">
        <v>224</v>
      </c>
    </row>
    <row r="97" spans="1:65">
      <c r="A97" s="5"/>
      <c r="B97" s="5"/>
      <c r="C97" s="5" t="s">
        <v>521</v>
      </c>
      <c r="D97" s="5" t="s">
        <v>522</v>
      </c>
      <c r="E97" s="5" t="s">
        <v>523</v>
      </c>
      <c r="F97" s="5" t="s">
        <v>524</v>
      </c>
      <c r="G97" s="5"/>
      <c r="H97" s="5"/>
      <c r="I97" s="73" t="s">
        <v>225</v>
      </c>
      <c r="J97" s="29" t="s">
        <v>28</v>
      </c>
      <c r="K97" s="29">
        <v>16</v>
      </c>
      <c r="L97" s="29">
        <f t="shared" si="2"/>
        <v>31</v>
      </c>
      <c r="M97" s="29"/>
      <c r="N97" s="29"/>
      <c r="O97" s="41" t="s">
        <v>225</v>
      </c>
      <c r="P97" s="10" t="s">
        <v>208</v>
      </c>
      <c r="Q97" s="5" t="s">
        <v>28</v>
      </c>
      <c r="R97" s="5">
        <v>16</v>
      </c>
      <c r="S97" s="5">
        <f t="shared" si="3"/>
        <v>31</v>
      </c>
      <c r="T97" s="5"/>
      <c r="U97" s="5"/>
      <c r="BM97" s="6" t="s">
        <v>225</v>
      </c>
    </row>
    <row r="98" spans="1:65">
      <c r="A98" s="5"/>
      <c r="B98" s="5"/>
      <c r="C98" s="5" t="s">
        <v>521</v>
      </c>
      <c r="D98" s="5" t="s">
        <v>522</v>
      </c>
      <c r="E98" s="5" t="s">
        <v>523</v>
      </c>
      <c r="F98" s="5" t="s">
        <v>524</v>
      </c>
      <c r="G98" s="5"/>
      <c r="H98" s="5"/>
      <c r="I98" s="73" t="s">
        <v>226</v>
      </c>
      <c r="J98" s="29" t="s">
        <v>28</v>
      </c>
      <c r="K98" s="29">
        <v>16</v>
      </c>
      <c r="L98" s="29">
        <f t="shared" si="2"/>
        <v>32</v>
      </c>
      <c r="M98" s="29"/>
      <c r="N98" s="29"/>
      <c r="O98" s="41" t="s">
        <v>226</v>
      </c>
      <c r="P98" s="10" t="s">
        <v>208</v>
      </c>
      <c r="Q98" s="5" t="s">
        <v>28</v>
      </c>
      <c r="R98" s="5">
        <v>16</v>
      </c>
      <c r="S98" s="5">
        <f t="shared" si="3"/>
        <v>32</v>
      </c>
      <c r="T98" s="5"/>
      <c r="U98" s="5"/>
      <c r="BM98" s="6" t="s">
        <v>226</v>
      </c>
    </row>
    <row r="99" spans="1:65">
      <c r="A99" s="5"/>
      <c r="B99" s="5"/>
      <c r="C99" s="5" t="s">
        <v>521</v>
      </c>
      <c r="D99" s="5" t="s">
        <v>522</v>
      </c>
      <c r="E99" s="5" t="s">
        <v>523</v>
      </c>
      <c r="F99" s="5" t="s">
        <v>524</v>
      </c>
      <c r="G99" s="5"/>
      <c r="H99" s="5"/>
      <c r="I99" s="73" t="s">
        <v>227</v>
      </c>
      <c r="J99" s="29" t="s">
        <v>28</v>
      </c>
      <c r="K99" s="29">
        <v>16</v>
      </c>
      <c r="L99" s="29">
        <f t="shared" si="2"/>
        <v>33</v>
      </c>
      <c r="M99" s="29"/>
      <c r="N99" s="29"/>
      <c r="O99" s="41" t="s">
        <v>227</v>
      </c>
      <c r="P99" s="10" t="s">
        <v>208</v>
      </c>
      <c r="Q99" s="5" t="s">
        <v>28</v>
      </c>
      <c r="R99" s="5">
        <v>16</v>
      </c>
      <c r="S99" s="5">
        <f t="shared" si="3"/>
        <v>33</v>
      </c>
      <c r="T99" s="5"/>
      <c r="U99" s="5"/>
      <c r="BM99" s="6" t="s">
        <v>227</v>
      </c>
    </row>
    <row r="100" spans="1:65">
      <c r="A100" s="5"/>
      <c r="B100" s="5"/>
      <c r="C100" s="5" t="s">
        <v>521</v>
      </c>
      <c r="D100" s="5" t="s">
        <v>522</v>
      </c>
      <c r="E100" s="5" t="s">
        <v>523</v>
      </c>
      <c r="F100" s="5" t="s">
        <v>524</v>
      </c>
      <c r="G100" s="5"/>
      <c r="H100" s="5"/>
      <c r="I100" s="73" t="s">
        <v>228</v>
      </c>
      <c r="J100" s="29" t="s">
        <v>28</v>
      </c>
      <c r="K100" s="29">
        <v>16</v>
      </c>
      <c r="L100" s="29">
        <f t="shared" si="2"/>
        <v>34</v>
      </c>
      <c r="M100" s="29"/>
      <c r="N100" s="29"/>
      <c r="O100" s="41" t="s">
        <v>228</v>
      </c>
      <c r="P100" s="10" t="s">
        <v>208</v>
      </c>
      <c r="Q100" s="5" t="s">
        <v>28</v>
      </c>
      <c r="R100" s="5">
        <v>16</v>
      </c>
      <c r="S100" s="5">
        <f t="shared" si="3"/>
        <v>34</v>
      </c>
      <c r="T100" s="5"/>
      <c r="U100" s="5"/>
      <c r="BM100" s="6" t="s">
        <v>228</v>
      </c>
    </row>
    <row r="101" spans="1:65">
      <c r="A101" s="5"/>
      <c r="B101" s="5"/>
      <c r="C101" s="5" t="s">
        <v>521</v>
      </c>
      <c r="D101" s="5" t="s">
        <v>522</v>
      </c>
      <c r="E101" s="5" t="s">
        <v>523</v>
      </c>
      <c r="F101" s="5" t="s">
        <v>524</v>
      </c>
      <c r="G101" s="5"/>
      <c r="H101" s="5"/>
      <c r="I101" s="73" t="s">
        <v>229</v>
      </c>
      <c r="J101" s="29" t="s">
        <v>28</v>
      </c>
      <c r="K101" s="29">
        <v>16</v>
      </c>
      <c r="L101" s="29">
        <f t="shared" si="2"/>
        <v>35</v>
      </c>
      <c r="M101" s="29"/>
      <c r="N101" s="29"/>
      <c r="O101" s="41" t="s">
        <v>229</v>
      </c>
      <c r="P101" s="10" t="s">
        <v>208</v>
      </c>
      <c r="Q101" s="5" t="s">
        <v>28</v>
      </c>
      <c r="R101" s="5">
        <v>16</v>
      </c>
      <c r="S101" s="5">
        <f t="shared" si="3"/>
        <v>35</v>
      </c>
      <c r="T101" s="5"/>
      <c r="U101" s="5"/>
      <c r="BM101" s="6" t="s">
        <v>229</v>
      </c>
    </row>
    <row r="102" spans="1:65">
      <c r="A102" s="5"/>
      <c r="B102" s="5"/>
      <c r="C102" s="5" t="s">
        <v>521</v>
      </c>
      <c r="D102" s="5" t="s">
        <v>522</v>
      </c>
      <c r="E102" s="5" t="s">
        <v>523</v>
      </c>
      <c r="F102" s="5" t="s">
        <v>524</v>
      </c>
      <c r="G102" s="5"/>
      <c r="H102" s="5"/>
      <c r="I102" s="73" t="s">
        <v>230</v>
      </c>
      <c r="J102" s="29" t="s">
        <v>28</v>
      </c>
      <c r="K102" s="29">
        <v>16</v>
      </c>
      <c r="L102" s="29">
        <f t="shared" si="2"/>
        <v>36</v>
      </c>
      <c r="M102" s="29"/>
      <c r="N102" s="29"/>
      <c r="O102" s="41" t="s">
        <v>230</v>
      </c>
      <c r="P102" s="10" t="s">
        <v>208</v>
      </c>
      <c r="Q102" s="5" t="s">
        <v>28</v>
      </c>
      <c r="R102" s="5">
        <v>16</v>
      </c>
      <c r="S102" s="5">
        <f t="shared" si="3"/>
        <v>36</v>
      </c>
      <c r="T102" s="5"/>
      <c r="U102" s="5"/>
      <c r="BM102" s="6" t="s">
        <v>230</v>
      </c>
    </row>
    <row r="103" spans="1:65">
      <c r="A103" s="5"/>
      <c r="B103" s="5"/>
      <c r="C103" s="5" t="s">
        <v>521</v>
      </c>
      <c r="D103" s="5" t="s">
        <v>522</v>
      </c>
      <c r="E103" s="5" t="s">
        <v>523</v>
      </c>
      <c r="F103" s="5" t="s">
        <v>524</v>
      </c>
      <c r="G103" s="5"/>
      <c r="H103" s="5"/>
      <c r="I103" s="73" t="s">
        <v>231</v>
      </c>
      <c r="J103" s="29" t="s">
        <v>28</v>
      </c>
      <c r="K103" s="29">
        <v>16</v>
      </c>
      <c r="L103" s="29">
        <f t="shared" si="2"/>
        <v>37</v>
      </c>
      <c r="M103" s="29"/>
      <c r="N103" s="29"/>
      <c r="O103" s="41" t="s">
        <v>231</v>
      </c>
      <c r="P103" s="10" t="s">
        <v>208</v>
      </c>
      <c r="Q103" s="5" t="s">
        <v>28</v>
      </c>
      <c r="R103" s="5">
        <v>16</v>
      </c>
      <c r="S103" s="5">
        <f t="shared" si="3"/>
        <v>37</v>
      </c>
      <c r="T103" s="5"/>
      <c r="U103" s="5"/>
      <c r="BM103" s="6" t="s">
        <v>231</v>
      </c>
    </row>
    <row r="104" spans="1:65">
      <c r="A104" s="5"/>
      <c r="B104" s="5"/>
      <c r="C104" s="5" t="s">
        <v>521</v>
      </c>
      <c r="D104" s="5" t="s">
        <v>522</v>
      </c>
      <c r="E104" s="5" t="s">
        <v>523</v>
      </c>
      <c r="F104" s="5" t="s">
        <v>524</v>
      </c>
      <c r="G104" s="5"/>
      <c r="H104" s="5"/>
      <c r="I104" s="73" t="s">
        <v>232</v>
      </c>
      <c r="J104" s="29" t="s">
        <v>28</v>
      </c>
      <c r="K104" s="29">
        <v>16</v>
      </c>
      <c r="L104" s="29">
        <f t="shared" si="2"/>
        <v>38</v>
      </c>
      <c r="M104" s="29"/>
      <c r="N104" s="29"/>
      <c r="O104" s="41" t="s">
        <v>232</v>
      </c>
      <c r="P104" s="10" t="s">
        <v>208</v>
      </c>
      <c r="Q104" s="5" t="s">
        <v>28</v>
      </c>
      <c r="R104" s="5">
        <v>16</v>
      </c>
      <c r="S104" s="5">
        <f t="shared" si="3"/>
        <v>38</v>
      </c>
      <c r="T104" s="5"/>
      <c r="U104" s="5"/>
      <c r="BM104" s="6" t="s">
        <v>232</v>
      </c>
    </row>
    <row r="105" spans="1:65">
      <c r="A105" s="5"/>
      <c r="B105" s="5"/>
      <c r="C105" s="5" t="s">
        <v>521</v>
      </c>
      <c r="D105" s="5" t="s">
        <v>522</v>
      </c>
      <c r="E105" s="5" t="s">
        <v>523</v>
      </c>
      <c r="F105" s="5" t="s">
        <v>524</v>
      </c>
      <c r="G105" s="5"/>
      <c r="H105" s="5"/>
      <c r="I105" s="73" t="s">
        <v>233</v>
      </c>
      <c r="J105" s="29" t="s">
        <v>28</v>
      </c>
      <c r="K105" s="29">
        <v>16</v>
      </c>
      <c r="L105" s="29">
        <f t="shared" si="2"/>
        <v>39</v>
      </c>
      <c r="M105" s="29"/>
      <c r="N105" s="29"/>
      <c r="O105" s="41" t="s">
        <v>233</v>
      </c>
      <c r="P105" s="10" t="s">
        <v>208</v>
      </c>
      <c r="Q105" s="5" t="s">
        <v>28</v>
      </c>
      <c r="R105" s="5">
        <v>16</v>
      </c>
      <c r="S105" s="5">
        <f t="shared" si="3"/>
        <v>39</v>
      </c>
      <c r="T105" s="5"/>
      <c r="U105" s="5"/>
      <c r="BM105" s="6" t="s">
        <v>233</v>
      </c>
    </row>
    <row r="106" spans="1:65">
      <c r="A106" s="5"/>
      <c r="B106" s="5"/>
      <c r="C106" s="5" t="s">
        <v>521</v>
      </c>
      <c r="D106" s="5" t="s">
        <v>522</v>
      </c>
      <c r="E106" s="5" t="s">
        <v>523</v>
      </c>
      <c r="F106" s="5" t="s">
        <v>524</v>
      </c>
      <c r="G106" s="5"/>
      <c r="H106" s="5"/>
      <c r="I106" s="73" t="s">
        <v>234</v>
      </c>
      <c r="J106" s="29" t="s">
        <v>28</v>
      </c>
      <c r="K106" s="29">
        <v>16</v>
      </c>
      <c r="L106" s="29">
        <f t="shared" si="2"/>
        <v>40</v>
      </c>
      <c r="M106" s="29"/>
      <c r="N106" s="29"/>
      <c r="O106" s="41" t="s">
        <v>234</v>
      </c>
      <c r="P106" s="10" t="s">
        <v>208</v>
      </c>
      <c r="Q106" s="5" t="s">
        <v>28</v>
      </c>
      <c r="R106" s="5">
        <v>16</v>
      </c>
      <c r="S106" s="5">
        <f t="shared" si="3"/>
        <v>40</v>
      </c>
      <c r="T106" s="5"/>
      <c r="U106" s="5"/>
      <c r="BM106" s="6" t="s">
        <v>234</v>
      </c>
    </row>
    <row r="107" spans="1:65">
      <c r="A107" s="5"/>
      <c r="B107" s="5"/>
      <c r="C107" s="5" t="s">
        <v>521</v>
      </c>
      <c r="D107" s="5" t="s">
        <v>522</v>
      </c>
      <c r="E107" s="5" t="s">
        <v>523</v>
      </c>
      <c r="F107" s="5" t="s">
        <v>524</v>
      </c>
      <c r="G107" s="5"/>
      <c r="H107" s="5"/>
      <c r="I107" s="73" t="s">
        <v>235</v>
      </c>
      <c r="J107" s="29" t="s">
        <v>28</v>
      </c>
      <c r="K107" s="29">
        <v>16</v>
      </c>
      <c r="L107" s="29">
        <f t="shared" si="2"/>
        <v>41</v>
      </c>
      <c r="M107" s="29"/>
      <c r="N107" s="29"/>
      <c r="O107" s="41" t="s">
        <v>235</v>
      </c>
      <c r="P107" s="10" t="s">
        <v>208</v>
      </c>
      <c r="Q107" s="5" t="s">
        <v>28</v>
      </c>
      <c r="R107" s="5">
        <v>16</v>
      </c>
      <c r="S107" s="5">
        <f t="shared" si="3"/>
        <v>41</v>
      </c>
      <c r="T107" s="5"/>
      <c r="U107" s="5"/>
      <c r="BM107" s="6" t="s">
        <v>235</v>
      </c>
    </row>
    <row r="108" spans="1:65">
      <c r="A108" s="5"/>
      <c r="B108" s="5"/>
      <c r="C108" s="5" t="s">
        <v>521</v>
      </c>
      <c r="D108" s="5" t="s">
        <v>522</v>
      </c>
      <c r="E108" s="5" t="s">
        <v>523</v>
      </c>
      <c r="F108" s="5" t="s">
        <v>524</v>
      </c>
      <c r="G108" s="5"/>
      <c r="H108" s="5"/>
      <c r="I108" s="73" t="s">
        <v>236</v>
      </c>
      <c r="J108" s="29" t="s">
        <v>28</v>
      </c>
      <c r="K108" s="29">
        <v>16</v>
      </c>
      <c r="L108" s="29">
        <f t="shared" si="2"/>
        <v>42</v>
      </c>
      <c r="M108" s="29"/>
      <c r="N108" s="29"/>
      <c r="O108" s="41" t="s">
        <v>236</v>
      </c>
      <c r="P108" s="10" t="s">
        <v>208</v>
      </c>
      <c r="Q108" s="5" t="s">
        <v>28</v>
      </c>
      <c r="R108" s="5">
        <v>16</v>
      </c>
      <c r="S108" s="5">
        <f t="shared" si="3"/>
        <v>42</v>
      </c>
      <c r="T108" s="5"/>
      <c r="U108" s="5"/>
      <c r="BM108" s="6" t="s">
        <v>236</v>
      </c>
    </row>
    <row r="109" spans="1:65">
      <c r="A109" s="5"/>
      <c r="B109" s="5"/>
      <c r="C109" s="5" t="s">
        <v>521</v>
      </c>
      <c r="D109" s="5" t="s">
        <v>522</v>
      </c>
      <c r="E109" s="5" t="s">
        <v>523</v>
      </c>
      <c r="F109" s="5" t="s">
        <v>524</v>
      </c>
      <c r="G109" s="5"/>
      <c r="H109" s="5"/>
      <c r="I109" s="73" t="s">
        <v>237</v>
      </c>
      <c r="J109" s="29" t="s">
        <v>28</v>
      </c>
      <c r="K109" s="29">
        <v>16</v>
      </c>
      <c r="L109" s="29">
        <f t="shared" si="2"/>
        <v>43</v>
      </c>
      <c r="M109" s="29"/>
      <c r="N109" s="29"/>
      <c r="O109" s="41" t="s">
        <v>237</v>
      </c>
      <c r="P109" s="10" t="s">
        <v>208</v>
      </c>
      <c r="Q109" s="5" t="s">
        <v>28</v>
      </c>
      <c r="R109" s="5">
        <v>16</v>
      </c>
      <c r="S109" s="5">
        <f t="shared" si="3"/>
        <v>43</v>
      </c>
      <c r="T109" s="5"/>
      <c r="U109" s="5"/>
      <c r="BM109" s="6" t="s">
        <v>237</v>
      </c>
    </row>
    <row r="110" spans="1:65">
      <c r="A110" s="5"/>
      <c r="B110" s="5"/>
      <c r="C110" s="5" t="s">
        <v>521</v>
      </c>
      <c r="D110" s="5" t="s">
        <v>522</v>
      </c>
      <c r="E110" s="5" t="s">
        <v>523</v>
      </c>
      <c r="F110" s="5" t="s">
        <v>524</v>
      </c>
      <c r="G110" s="5"/>
      <c r="H110" s="5"/>
      <c r="I110" s="73" t="s">
        <v>238</v>
      </c>
      <c r="J110" s="29" t="s">
        <v>28</v>
      </c>
      <c r="K110" s="29">
        <v>16</v>
      </c>
      <c r="L110" s="29">
        <f t="shared" si="2"/>
        <v>44</v>
      </c>
      <c r="M110" s="29"/>
      <c r="N110" s="29"/>
      <c r="O110" s="41" t="s">
        <v>238</v>
      </c>
      <c r="P110" s="10" t="s">
        <v>208</v>
      </c>
      <c r="Q110" s="5" t="s">
        <v>28</v>
      </c>
      <c r="R110" s="5">
        <v>16</v>
      </c>
      <c r="S110" s="5">
        <f t="shared" si="3"/>
        <v>44</v>
      </c>
      <c r="T110" s="5"/>
      <c r="U110" s="5"/>
      <c r="BM110" s="6" t="s">
        <v>238</v>
      </c>
    </row>
    <row r="111" spans="1:65">
      <c r="A111" s="5"/>
      <c r="B111" s="5"/>
      <c r="C111" s="5" t="s">
        <v>521</v>
      </c>
      <c r="D111" s="5" t="s">
        <v>522</v>
      </c>
      <c r="E111" s="5" t="s">
        <v>523</v>
      </c>
      <c r="F111" s="5" t="s">
        <v>524</v>
      </c>
      <c r="G111" s="5"/>
      <c r="H111" s="5"/>
      <c r="I111" s="73" t="s">
        <v>239</v>
      </c>
      <c r="J111" s="29" t="s">
        <v>28</v>
      </c>
      <c r="K111" s="29">
        <v>16</v>
      </c>
      <c r="L111" s="29">
        <f t="shared" si="2"/>
        <v>45</v>
      </c>
      <c r="M111" s="29"/>
      <c r="N111" s="29"/>
      <c r="O111" s="41" t="s">
        <v>239</v>
      </c>
      <c r="P111" s="10" t="s">
        <v>208</v>
      </c>
      <c r="Q111" s="5" t="s">
        <v>28</v>
      </c>
      <c r="R111" s="5">
        <v>16</v>
      </c>
      <c r="S111" s="5">
        <f t="shared" ref="S111:S139" si="4">S110+1</f>
        <v>45</v>
      </c>
      <c r="T111" s="5"/>
      <c r="U111" s="5"/>
      <c r="BM111" s="6" t="s">
        <v>239</v>
      </c>
    </row>
    <row r="112" spans="1:65">
      <c r="A112" s="5"/>
      <c r="B112" s="5"/>
      <c r="C112" s="5" t="s">
        <v>521</v>
      </c>
      <c r="D112" s="5" t="s">
        <v>522</v>
      </c>
      <c r="E112" s="5" t="s">
        <v>523</v>
      </c>
      <c r="F112" s="5" t="s">
        <v>524</v>
      </c>
      <c r="G112" s="5"/>
      <c r="H112" s="5"/>
      <c r="I112" s="73" t="s">
        <v>240</v>
      </c>
      <c r="J112" s="29" t="s">
        <v>28</v>
      </c>
      <c r="K112" s="29">
        <v>16</v>
      </c>
      <c r="L112" s="29">
        <f t="shared" si="2"/>
        <v>46</v>
      </c>
      <c r="M112" s="29"/>
      <c r="N112" s="29"/>
      <c r="O112" s="41" t="s">
        <v>240</v>
      </c>
      <c r="P112" s="10" t="s">
        <v>208</v>
      </c>
      <c r="Q112" s="5" t="s">
        <v>28</v>
      </c>
      <c r="R112" s="5">
        <v>16</v>
      </c>
      <c r="S112" s="5">
        <f t="shared" si="4"/>
        <v>46</v>
      </c>
      <c r="T112" s="5"/>
      <c r="U112" s="5"/>
      <c r="BM112" s="6" t="s">
        <v>240</v>
      </c>
    </row>
    <row r="113" spans="1:65">
      <c r="A113" s="5"/>
      <c r="B113" s="5"/>
      <c r="C113" s="5" t="s">
        <v>521</v>
      </c>
      <c r="D113" s="5" t="s">
        <v>522</v>
      </c>
      <c r="E113" s="5" t="s">
        <v>523</v>
      </c>
      <c r="F113" s="5" t="s">
        <v>524</v>
      </c>
      <c r="G113" s="5"/>
      <c r="H113" s="5"/>
      <c r="I113" s="73" t="s">
        <v>241</v>
      </c>
      <c r="J113" s="29" t="s">
        <v>28</v>
      </c>
      <c r="K113" s="29">
        <v>16</v>
      </c>
      <c r="L113" s="29">
        <f t="shared" si="2"/>
        <v>47</v>
      </c>
      <c r="M113" s="29"/>
      <c r="N113" s="29"/>
      <c r="O113" s="41" t="s">
        <v>241</v>
      </c>
      <c r="P113" s="10" t="s">
        <v>208</v>
      </c>
      <c r="Q113" s="5" t="s">
        <v>28</v>
      </c>
      <c r="R113" s="5">
        <v>16</v>
      </c>
      <c r="S113" s="5">
        <f t="shared" si="4"/>
        <v>47</v>
      </c>
      <c r="T113" s="5"/>
      <c r="U113" s="5"/>
      <c r="BM113" s="6" t="s">
        <v>241</v>
      </c>
    </row>
    <row r="114" spans="1:65">
      <c r="A114" s="5"/>
      <c r="B114" s="5"/>
      <c r="C114" s="5" t="s">
        <v>521</v>
      </c>
      <c r="D114" s="5" t="s">
        <v>522</v>
      </c>
      <c r="E114" s="5" t="s">
        <v>523</v>
      </c>
      <c r="F114" s="5" t="s">
        <v>524</v>
      </c>
      <c r="G114" s="5"/>
      <c r="H114" s="5"/>
      <c r="I114" s="73" t="s">
        <v>242</v>
      </c>
      <c r="J114" s="29" t="s">
        <v>28</v>
      </c>
      <c r="K114" s="29">
        <v>16</v>
      </c>
      <c r="L114" s="29">
        <f t="shared" si="2"/>
        <v>48</v>
      </c>
      <c r="M114" s="29"/>
      <c r="N114" s="29"/>
      <c r="O114" s="41" t="s">
        <v>242</v>
      </c>
      <c r="P114" s="10" t="s">
        <v>208</v>
      </c>
      <c r="Q114" s="5" t="s">
        <v>28</v>
      </c>
      <c r="R114" s="5">
        <v>16</v>
      </c>
      <c r="S114" s="5">
        <f t="shared" si="4"/>
        <v>48</v>
      </c>
      <c r="T114" s="5"/>
      <c r="U114" s="5"/>
      <c r="BM114" s="6" t="s">
        <v>242</v>
      </c>
    </row>
    <row r="115" spans="1:65">
      <c r="A115" s="5"/>
      <c r="B115" s="5"/>
      <c r="C115" s="5" t="s">
        <v>521</v>
      </c>
      <c r="D115" s="5" t="s">
        <v>522</v>
      </c>
      <c r="E115" s="5" t="s">
        <v>523</v>
      </c>
      <c r="F115" s="5" t="s">
        <v>524</v>
      </c>
      <c r="G115" s="5"/>
      <c r="H115" s="5"/>
      <c r="I115" s="73" t="s">
        <v>243</v>
      </c>
      <c r="J115" s="29" t="s">
        <v>28</v>
      </c>
      <c r="K115" s="29">
        <v>16</v>
      </c>
      <c r="L115" s="29">
        <f t="shared" si="2"/>
        <v>49</v>
      </c>
      <c r="M115" s="29"/>
      <c r="N115" s="29"/>
      <c r="O115" s="41" t="s">
        <v>243</v>
      </c>
      <c r="P115" s="10" t="s">
        <v>208</v>
      </c>
      <c r="Q115" s="5" t="s">
        <v>28</v>
      </c>
      <c r="R115" s="5">
        <v>16</v>
      </c>
      <c r="S115" s="5">
        <f t="shared" si="4"/>
        <v>49</v>
      </c>
      <c r="T115" s="5"/>
      <c r="U115" s="5"/>
      <c r="BM115" s="6" t="s">
        <v>243</v>
      </c>
    </row>
    <row r="116" spans="1:65">
      <c r="A116" s="5"/>
      <c r="B116" s="5"/>
      <c r="C116" s="5" t="s">
        <v>521</v>
      </c>
      <c r="D116" s="5" t="s">
        <v>522</v>
      </c>
      <c r="E116" s="5" t="s">
        <v>523</v>
      </c>
      <c r="F116" s="5" t="s">
        <v>524</v>
      </c>
      <c r="G116" s="5"/>
      <c r="H116" s="5"/>
      <c r="I116" s="73" t="s">
        <v>244</v>
      </c>
      <c r="J116" s="29" t="s">
        <v>28</v>
      </c>
      <c r="K116" s="29">
        <v>16</v>
      </c>
      <c r="L116" s="29">
        <f t="shared" si="2"/>
        <v>50</v>
      </c>
      <c r="M116" s="29"/>
      <c r="N116" s="29"/>
      <c r="O116" s="41" t="s">
        <v>244</v>
      </c>
      <c r="P116" s="10" t="s">
        <v>208</v>
      </c>
      <c r="Q116" s="5" t="s">
        <v>28</v>
      </c>
      <c r="R116" s="5">
        <v>16</v>
      </c>
      <c r="S116" s="5">
        <f t="shared" si="4"/>
        <v>50</v>
      </c>
      <c r="T116" s="5"/>
      <c r="U116" s="5"/>
      <c r="BM116" s="6" t="s">
        <v>244</v>
      </c>
    </row>
    <row r="117" spans="1:65">
      <c r="A117" s="5"/>
      <c r="B117" s="5"/>
      <c r="C117" s="5" t="s">
        <v>521</v>
      </c>
      <c r="D117" s="5" t="s">
        <v>522</v>
      </c>
      <c r="E117" s="5" t="s">
        <v>523</v>
      </c>
      <c r="F117" s="5" t="s">
        <v>524</v>
      </c>
      <c r="G117" s="5"/>
      <c r="H117" s="5"/>
      <c r="I117" s="73" t="s">
        <v>245</v>
      </c>
      <c r="J117" s="29" t="s">
        <v>28</v>
      </c>
      <c r="K117" s="29">
        <v>16</v>
      </c>
      <c r="L117" s="29">
        <f t="shared" si="2"/>
        <v>51</v>
      </c>
      <c r="M117" s="29"/>
      <c r="N117" s="29"/>
      <c r="O117" s="41" t="s">
        <v>245</v>
      </c>
      <c r="P117" s="10" t="s">
        <v>208</v>
      </c>
      <c r="Q117" s="5" t="s">
        <v>28</v>
      </c>
      <c r="R117" s="5">
        <v>16</v>
      </c>
      <c r="S117" s="5">
        <f t="shared" si="4"/>
        <v>51</v>
      </c>
      <c r="T117" s="5"/>
      <c r="U117" s="5"/>
      <c r="BM117" s="6" t="s">
        <v>245</v>
      </c>
    </row>
    <row r="118" spans="1:65">
      <c r="A118" s="5"/>
      <c r="B118" s="5"/>
      <c r="C118" s="5" t="s">
        <v>521</v>
      </c>
      <c r="D118" s="5" t="s">
        <v>522</v>
      </c>
      <c r="E118" s="5" t="s">
        <v>523</v>
      </c>
      <c r="F118" s="5" t="s">
        <v>524</v>
      </c>
      <c r="G118" s="5"/>
      <c r="H118" s="5"/>
      <c r="I118" s="73" t="s">
        <v>246</v>
      </c>
      <c r="J118" s="29" t="s">
        <v>28</v>
      </c>
      <c r="K118" s="29">
        <v>16</v>
      </c>
      <c r="L118" s="29">
        <f t="shared" si="2"/>
        <v>52</v>
      </c>
      <c r="M118" s="29"/>
      <c r="N118" s="29"/>
      <c r="O118" s="41" t="s">
        <v>246</v>
      </c>
      <c r="P118" s="10" t="s">
        <v>208</v>
      </c>
      <c r="Q118" s="5" t="s">
        <v>28</v>
      </c>
      <c r="R118" s="5">
        <v>16</v>
      </c>
      <c r="S118" s="5">
        <f t="shared" si="4"/>
        <v>52</v>
      </c>
      <c r="T118" s="5"/>
      <c r="U118" s="5"/>
      <c r="BM118" s="6" t="s">
        <v>246</v>
      </c>
    </row>
    <row r="119" spans="1:65">
      <c r="A119" s="5"/>
      <c r="B119" s="5"/>
      <c r="C119" s="5" t="s">
        <v>521</v>
      </c>
      <c r="D119" s="5" t="s">
        <v>522</v>
      </c>
      <c r="E119" s="5" t="s">
        <v>523</v>
      </c>
      <c r="F119" s="5" t="s">
        <v>524</v>
      </c>
      <c r="G119" s="5"/>
      <c r="H119" s="5"/>
      <c r="I119" s="73" t="s">
        <v>247</v>
      </c>
      <c r="J119" s="29" t="s">
        <v>28</v>
      </c>
      <c r="K119" s="29">
        <v>16</v>
      </c>
      <c r="L119" s="29">
        <f t="shared" si="2"/>
        <v>53</v>
      </c>
      <c r="M119" s="29"/>
      <c r="N119" s="29"/>
      <c r="O119" s="41" t="s">
        <v>247</v>
      </c>
      <c r="P119" s="10" t="s">
        <v>208</v>
      </c>
      <c r="Q119" s="5" t="s">
        <v>28</v>
      </c>
      <c r="R119" s="5">
        <v>16</v>
      </c>
      <c r="S119" s="5">
        <f t="shared" si="4"/>
        <v>53</v>
      </c>
      <c r="T119" s="5"/>
      <c r="U119" s="5"/>
      <c r="BM119" s="6" t="s">
        <v>247</v>
      </c>
    </row>
    <row r="120" spans="1:65">
      <c r="A120" s="5"/>
      <c r="B120" s="5"/>
      <c r="C120" s="5" t="s">
        <v>521</v>
      </c>
      <c r="D120" s="5" t="s">
        <v>522</v>
      </c>
      <c r="E120" s="5" t="s">
        <v>523</v>
      </c>
      <c r="F120" s="5" t="s">
        <v>524</v>
      </c>
      <c r="G120" s="5"/>
      <c r="H120" s="5"/>
      <c r="I120" s="73" t="s">
        <v>248</v>
      </c>
      <c r="J120" s="29" t="s">
        <v>28</v>
      </c>
      <c r="K120" s="29">
        <v>16</v>
      </c>
      <c r="L120" s="29">
        <f t="shared" si="2"/>
        <v>54</v>
      </c>
      <c r="M120" s="29"/>
      <c r="N120" s="29"/>
      <c r="O120" s="41" t="s">
        <v>248</v>
      </c>
      <c r="P120" s="10" t="s">
        <v>208</v>
      </c>
      <c r="Q120" s="5" t="s">
        <v>28</v>
      </c>
      <c r="R120" s="5">
        <v>16</v>
      </c>
      <c r="S120" s="5">
        <f t="shared" si="4"/>
        <v>54</v>
      </c>
      <c r="T120" s="5"/>
      <c r="U120" s="5"/>
      <c r="BM120" s="6" t="s">
        <v>248</v>
      </c>
    </row>
    <row r="121" spans="1:65">
      <c r="A121" s="5"/>
      <c r="B121" s="5"/>
      <c r="C121" s="5" t="s">
        <v>521</v>
      </c>
      <c r="D121" s="5" t="s">
        <v>522</v>
      </c>
      <c r="E121" s="5" t="s">
        <v>523</v>
      </c>
      <c r="F121" s="5" t="s">
        <v>524</v>
      </c>
      <c r="G121" s="5"/>
      <c r="H121" s="5"/>
      <c r="I121" s="73" t="s">
        <v>249</v>
      </c>
      <c r="J121" s="29" t="s">
        <v>28</v>
      </c>
      <c r="K121" s="29">
        <v>16</v>
      </c>
      <c r="L121" s="29">
        <f t="shared" si="2"/>
        <v>55</v>
      </c>
      <c r="M121" s="29"/>
      <c r="N121" s="29"/>
      <c r="O121" s="41" t="s">
        <v>249</v>
      </c>
      <c r="P121" s="10" t="s">
        <v>208</v>
      </c>
      <c r="Q121" s="5" t="s">
        <v>28</v>
      </c>
      <c r="R121" s="5">
        <v>16</v>
      </c>
      <c r="S121" s="5">
        <f t="shared" si="4"/>
        <v>55</v>
      </c>
      <c r="T121" s="5"/>
      <c r="U121" s="5"/>
      <c r="BM121" s="6" t="s">
        <v>249</v>
      </c>
    </row>
    <row r="122" spans="1:65">
      <c r="A122" s="5"/>
      <c r="B122" s="5"/>
      <c r="C122" s="5" t="s">
        <v>521</v>
      </c>
      <c r="D122" s="5" t="s">
        <v>522</v>
      </c>
      <c r="E122" s="5" t="s">
        <v>523</v>
      </c>
      <c r="F122" s="5" t="s">
        <v>524</v>
      </c>
      <c r="G122" s="5"/>
      <c r="H122" s="5"/>
      <c r="I122" s="73" t="s">
        <v>250</v>
      </c>
      <c r="J122" s="29" t="s">
        <v>28</v>
      </c>
      <c r="K122" s="29">
        <v>16</v>
      </c>
      <c r="L122" s="29">
        <f t="shared" si="2"/>
        <v>56</v>
      </c>
      <c r="M122" s="29"/>
      <c r="N122" s="29"/>
      <c r="O122" s="41" t="s">
        <v>250</v>
      </c>
      <c r="P122" s="10" t="s">
        <v>208</v>
      </c>
      <c r="Q122" s="5" t="s">
        <v>28</v>
      </c>
      <c r="R122" s="5">
        <v>16</v>
      </c>
      <c r="S122" s="5">
        <f t="shared" si="4"/>
        <v>56</v>
      </c>
      <c r="T122" s="5"/>
      <c r="U122" s="5"/>
      <c r="BM122" s="6" t="s">
        <v>250</v>
      </c>
    </row>
    <row r="123" spans="1:65">
      <c r="A123" s="5"/>
      <c r="B123" s="5"/>
      <c r="C123" s="5" t="s">
        <v>521</v>
      </c>
      <c r="D123" s="5" t="s">
        <v>522</v>
      </c>
      <c r="E123" s="5" t="s">
        <v>523</v>
      </c>
      <c r="F123" s="5" t="s">
        <v>524</v>
      </c>
      <c r="G123" s="5"/>
      <c r="H123" s="5"/>
      <c r="I123" s="73" t="s">
        <v>251</v>
      </c>
      <c r="J123" s="29" t="s">
        <v>28</v>
      </c>
      <c r="K123" s="29">
        <v>16</v>
      </c>
      <c r="L123" s="29">
        <f t="shared" si="2"/>
        <v>57</v>
      </c>
      <c r="M123" s="29"/>
      <c r="N123" s="29"/>
      <c r="O123" s="41" t="s">
        <v>251</v>
      </c>
      <c r="P123" s="10" t="s">
        <v>208</v>
      </c>
      <c r="Q123" s="5" t="s">
        <v>28</v>
      </c>
      <c r="R123" s="5">
        <v>16</v>
      </c>
      <c r="S123" s="5">
        <f t="shared" si="4"/>
        <v>57</v>
      </c>
      <c r="T123" s="5"/>
      <c r="U123" s="5"/>
      <c r="BM123" s="6" t="s">
        <v>251</v>
      </c>
    </row>
    <row r="124" spans="1:65">
      <c r="A124" s="5"/>
      <c r="B124" s="5"/>
      <c r="C124" s="5" t="s">
        <v>521</v>
      </c>
      <c r="D124" s="5" t="s">
        <v>522</v>
      </c>
      <c r="E124" s="5" t="s">
        <v>523</v>
      </c>
      <c r="F124" s="5" t="s">
        <v>524</v>
      </c>
      <c r="G124" s="5"/>
      <c r="H124" s="5"/>
      <c r="I124" s="73" t="s">
        <v>252</v>
      </c>
      <c r="J124" s="29" t="s">
        <v>28</v>
      </c>
      <c r="K124" s="29">
        <v>16</v>
      </c>
      <c r="L124" s="29">
        <f t="shared" si="2"/>
        <v>58</v>
      </c>
      <c r="M124" s="29"/>
      <c r="N124" s="29"/>
      <c r="O124" s="41" t="s">
        <v>252</v>
      </c>
      <c r="P124" s="10" t="s">
        <v>208</v>
      </c>
      <c r="Q124" s="5" t="s">
        <v>28</v>
      </c>
      <c r="R124" s="5">
        <v>16</v>
      </c>
      <c r="S124" s="5">
        <f t="shared" si="4"/>
        <v>58</v>
      </c>
      <c r="T124" s="5"/>
      <c r="U124" s="5"/>
      <c r="BM124" s="6" t="s">
        <v>252</v>
      </c>
    </row>
    <row r="125" spans="1:65">
      <c r="A125" s="5"/>
      <c r="B125" s="5"/>
      <c r="C125" s="5" t="s">
        <v>521</v>
      </c>
      <c r="D125" s="5" t="s">
        <v>522</v>
      </c>
      <c r="E125" s="5" t="s">
        <v>523</v>
      </c>
      <c r="F125" s="5" t="s">
        <v>524</v>
      </c>
      <c r="G125" s="5"/>
      <c r="H125" s="5"/>
      <c r="I125" s="73" t="s">
        <v>253</v>
      </c>
      <c r="J125" s="29" t="s">
        <v>28</v>
      </c>
      <c r="K125" s="29">
        <v>16</v>
      </c>
      <c r="L125" s="29">
        <f t="shared" si="2"/>
        <v>59</v>
      </c>
      <c r="M125" s="29"/>
      <c r="N125" s="29"/>
      <c r="O125" s="41" t="s">
        <v>253</v>
      </c>
      <c r="P125" s="10" t="s">
        <v>208</v>
      </c>
      <c r="Q125" s="5" t="s">
        <v>28</v>
      </c>
      <c r="R125" s="5">
        <v>16</v>
      </c>
      <c r="S125" s="5">
        <f t="shared" si="4"/>
        <v>59</v>
      </c>
      <c r="T125" s="5"/>
      <c r="U125" s="5"/>
      <c r="BM125" s="6" t="s">
        <v>253</v>
      </c>
    </row>
    <row r="126" spans="1:65">
      <c r="A126" s="5"/>
      <c r="B126" s="5"/>
      <c r="C126" s="5" t="s">
        <v>521</v>
      </c>
      <c r="D126" s="5" t="s">
        <v>522</v>
      </c>
      <c r="E126" s="5" t="s">
        <v>523</v>
      </c>
      <c r="F126" s="5" t="s">
        <v>524</v>
      </c>
      <c r="G126" s="5"/>
      <c r="H126" s="5"/>
      <c r="I126" s="73" t="s">
        <v>254</v>
      </c>
      <c r="J126" s="29" t="s">
        <v>28</v>
      </c>
      <c r="K126" s="29">
        <v>16</v>
      </c>
      <c r="L126" s="29">
        <f t="shared" si="2"/>
        <v>60</v>
      </c>
      <c r="M126" s="29"/>
      <c r="N126" s="29"/>
      <c r="O126" s="41" t="s">
        <v>254</v>
      </c>
      <c r="P126" s="10" t="s">
        <v>208</v>
      </c>
      <c r="Q126" s="5" t="s">
        <v>28</v>
      </c>
      <c r="R126" s="5">
        <v>16</v>
      </c>
      <c r="S126" s="5">
        <f t="shared" si="4"/>
        <v>60</v>
      </c>
      <c r="T126" s="5"/>
      <c r="U126" s="5"/>
      <c r="BM126" s="6" t="s">
        <v>254</v>
      </c>
    </row>
    <row r="127" spans="1:65">
      <c r="A127" s="5"/>
      <c r="B127" s="5"/>
      <c r="C127" s="5" t="s">
        <v>521</v>
      </c>
      <c r="D127" s="5" t="s">
        <v>522</v>
      </c>
      <c r="E127" s="5" t="s">
        <v>523</v>
      </c>
      <c r="F127" s="5" t="s">
        <v>524</v>
      </c>
      <c r="G127" s="5"/>
      <c r="H127" s="5"/>
      <c r="I127" s="73" t="s">
        <v>255</v>
      </c>
      <c r="J127" s="29" t="s">
        <v>28</v>
      </c>
      <c r="K127" s="29">
        <v>16</v>
      </c>
      <c r="L127" s="29">
        <f t="shared" si="2"/>
        <v>61</v>
      </c>
      <c r="M127" s="29"/>
      <c r="N127" s="29"/>
      <c r="O127" s="41" t="s">
        <v>255</v>
      </c>
      <c r="P127" s="10" t="s">
        <v>208</v>
      </c>
      <c r="Q127" s="5" t="s">
        <v>28</v>
      </c>
      <c r="R127" s="5">
        <v>16</v>
      </c>
      <c r="S127" s="5">
        <f t="shared" si="4"/>
        <v>61</v>
      </c>
      <c r="T127" s="5"/>
      <c r="U127" s="5"/>
      <c r="BM127" s="6" t="s">
        <v>255</v>
      </c>
    </row>
    <row r="128" spans="1:65">
      <c r="A128" s="5"/>
      <c r="B128" s="5"/>
      <c r="C128" s="5" t="s">
        <v>521</v>
      </c>
      <c r="D128" s="5" t="s">
        <v>522</v>
      </c>
      <c r="E128" s="5" t="s">
        <v>523</v>
      </c>
      <c r="F128" s="5" t="s">
        <v>524</v>
      </c>
      <c r="G128" s="5"/>
      <c r="H128" s="5"/>
      <c r="I128" s="73" t="s">
        <v>256</v>
      </c>
      <c r="J128" s="29" t="s">
        <v>28</v>
      </c>
      <c r="K128" s="29">
        <v>16</v>
      </c>
      <c r="L128" s="29">
        <f t="shared" si="2"/>
        <v>62</v>
      </c>
      <c r="M128" s="29"/>
      <c r="N128" s="29"/>
      <c r="O128" s="41" t="s">
        <v>256</v>
      </c>
      <c r="P128" s="10" t="s">
        <v>208</v>
      </c>
      <c r="Q128" s="5" t="s">
        <v>28</v>
      </c>
      <c r="R128" s="5">
        <v>16</v>
      </c>
      <c r="S128" s="5">
        <f t="shared" si="4"/>
        <v>62</v>
      </c>
      <c r="T128" s="5"/>
      <c r="U128" s="5"/>
      <c r="BM128" s="6" t="s">
        <v>256</v>
      </c>
    </row>
    <row r="129" spans="1:65">
      <c r="A129" s="5"/>
      <c r="B129" s="5"/>
      <c r="C129" s="5" t="s">
        <v>521</v>
      </c>
      <c r="D129" s="5" t="s">
        <v>522</v>
      </c>
      <c r="E129" s="5" t="s">
        <v>523</v>
      </c>
      <c r="F129" s="5" t="s">
        <v>524</v>
      </c>
      <c r="G129" s="5"/>
      <c r="H129" s="5"/>
      <c r="I129" s="73" t="s">
        <v>257</v>
      </c>
      <c r="J129" s="29" t="s">
        <v>28</v>
      </c>
      <c r="K129" s="29">
        <v>16</v>
      </c>
      <c r="L129" s="29">
        <f t="shared" si="2"/>
        <v>63</v>
      </c>
      <c r="M129" s="29"/>
      <c r="N129" s="29"/>
      <c r="O129" s="41" t="s">
        <v>257</v>
      </c>
      <c r="P129" s="10" t="s">
        <v>208</v>
      </c>
      <c r="Q129" s="5" t="s">
        <v>28</v>
      </c>
      <c r="R129" s="5">
        <v>16</v>
      </c>
      <c r="S129" s="5">
        <f t="shared" si="4"/>
        <v>63</v>
      </c>
      <c r="T129" s="5"/>
      <c r="U129" s="5"/>
      <c r="BM129" s="6" t="s">
        <v>257</v>
      </c>
    </row>
    <row r="130" spans="1:65">
      <c r="A130" s="5"/>
      <c r="B130" s="5"/>
      <c r="C130" s="5" t="s">
        <v>521</v>
      </c>
      <c r="D130" s="5" t="s">
        <v>522</v>
      </c>
      <c r="E130" s="5" t="s">
        <v>523</v>
      </c>
      <c r="F130" s="5" t="s">
        <v>524</v>
      </c>
      <c r="G130" s="5"/>
      <c r="H130" s="5"/>
      <c r="I130" s="73" t="s">
        <v>258</v>
      </c>
      <c r="J130" s="29" t="s">
        <v>28</v>
      </c>
      <c r="K130" s="29">
        <v>16</v>
      </c>
      <c r="L130" s="29">
        <f t="shared" si="2"/>
        <v>64</v>
      </c>
      <c r="M130" s="29"/>
      <c r="N130" s="29"/>
      <c r="O130" s="41" t="s">
        <v>258</v>
      </c>
      <c r="P130" s="10" t="s">
        <v>208</v>
      </c>
      <c r="Q130" s="5" t="s">
        <v>28</v>
      </c>
      <c r="R130" s="5">
        <v>16</v>
      </c>
      <c r="S130" s="5">
        <f t="shared" si="4"/>
        <v>64</v>
      </c>
      <c r="T130" s="5"/>
      <c r="U130" s="5"/>
      <c r="BM130" s="6" t="s">
        <v>258</v>
      </c>
    </row>
    <row r="131" spans="1:65">
      <c r="A131" s="5"/>
      <c r="B131" s="5"/>
      <c r="C131" s="5" t="s">
        <v>521</v>
      </c>
      <c r="D131" s="5" t="s">
        <v>522</v>
      </c>
      <c r="E131" s="5" t="s">
        <v>523</v>
      </c>
      <c r="F131" s="5" t="s">
        <v>524</v>
      </c>
      <c r="G131" s="5"/>
      <c r="H131" s="5"/>
      <c r="I131" s="73" t="s">
        <v>259</v>
      </c>
      <c r="J131" s="29" t="s">
        <v>28</v>
      </c>
      <c r="K131" s="29">
        <v>16</v>
      </c>
      <c r="L131" s="29">
        <f t="shared" si="2"/>
        <v>65</v>
      </c>
      <c r="M131" s="29"/>
      <c r="N131" s="29"/>
      <c r="O131" s="41" t="s">
        <v>259</v>
      </c>
      <c r="P131" s="10" t="s">
        <v>208</v>
      </c>
      <c r="Q131" s="5" t="s">
        <v>28</v>
      </c>
      <c r="R131" s="5">
        <v>16</v>
      </c>
      <c r="S131" s="5">
        <f t="shared" si="4"/>
        <v>65</v>
      </c>
      <c r="T131" s="5"/>
      <c r="U131" s="5"/>
      <c r="BM131" s="6" t="s">
        <v>259</v>
      </c>
    </row>
    <row r="132" spans="1:65">
      <c r="A132" s="5"/>
      <c r="B132" s="5"/>
      <c r="C132" s="5" t="s">
        <v>521</v>
      </c>
      <c r="D132" s="5" t="s">
        <v>522</v>
      </c>
      <c r="E132" s="5" t="s">
        <v>523</v>
      </c>
      <c r="F132" s="5" t="s">
        <v>524</v>
      </c>
      <c r="G132" s="5"/>
      <c r="H132" s="5"/>
      <c r="I132" s="73" t="s">
        <v>260</v>
      </c>
      <c r="J132" s="29" t="s">
        <v>28</v>
      </c>
      <c r="K132" s="29">
        <v>16</v>
      </c>
      <c r="L132" s="29">
        <f t="shared" si="2"/>
        <v>66</v>
      </c>
      <c r="M132" s="29"/>
      <c r="N132" s="29"/>
      <c r="O132" s="41" t="s">
        <v>260</v>
      </c>
      <c r="P132" s="10" t="s">
        <v>208</v>
      </c>
      <c r="Q132" s="5" t="s">
        <v>28</v>
      </c>
      <c r="R132" s="5">
        <v>16</v>
      </c>
      <c r="S132" s="5">
        <f t="shared" si="4"/>
        <v>66</v>
      </c>
      <c r="T132" s="5"/>
      <c r="U132" s="5"/>
      <c r="BM132" s="6" t="s">
        <v>260</v>
      </c>
    </row>
    <row r="133" spans="1:65">
      <c r="A133" s="5"/>
      <c r="B133" s="5"/>
      <c r="C133" s="5" t="s">
        <v>521</v>
      </c>
      <c r="D133" s="5" t="s">
        <v>522</v>
      </c>
      <c r="E133" s="5" t="s">
        <v>523</v>
      </c>
      <c r="F133" s="5" t="s">
        <v>524</v>
      </c>
      <c r="G133" s="5"/>
      <c r="H133" s="5"/>
      <c r="I133" s="73" t="s">
        <v>261</v>
      </c>
      <c r="J133" s="29" t="s">
        <v>28</v>
      </c>
      <c r="K133" s="29">
        <v>16</v>
      </c>
      <c r="L133" s="29">
        <f t="shared" si="2"/>
        <v>67</v>
      </c>
      <c r="M133" s="29"/>
      <c r="N133" s="29"/>
      <c r="O133" s="41" t="s">
        <v>261</v>
      </c>
      <c r="P133" s="10" t="s">
        <v>208</v>
      </c>
      <c r="Q133" s="5" t="s">
        <v>28</v>
      </c>
      <c r="R133" s="5">
        <v>16</v>
      </c>
      <c r="S133" s="5">
        <f t="shared" si="4"/>
        <v>67</v>
      </c>
      <c r="T133" s="5"/>
      <c r="U133" s="5"/>
      <c r="BM133" s="6" t="s">
        <v>261</v>
      </c>
    </row>
    <row r="134" spans="1:65">
      <c r="A134" s="5"/>
      <c r="B134" s="5"/>
      <c r="C134" s="5" t="s">
        <v>521</v>
      </c>
      <c r="D134" s="5" t="s">
        <v>522</v>
      </c>
      <c r="E134" s="5" t="s">
        <v>523</v>
      </c>
      <c r="F134" s="5" t="s">
        <v>524</v>
      </c>
      <c r="G134" s="5"/>
      <c r="H134" s="5"/>
      <c r="I134" s="73" t="s">
        <v>262</v>
      </c>
      <c r="J134" s="29" t="s">
        <v>28</v>
      </c>
      <c r="K134" s="29">
        <v>16</v>
      </c>
      <c r="L134" s="29">
        <f t="shared" si="2"/>
        <v>68</v>
      </c>
      <c r="M134" s="29"/>
      <c r="N134" s="29"/>
      <c r="O134" s="41" t="s">
        <v>262</v>
      </c>
      <c r="P134" s="10" t="s">
        <v>208</v>
      </c>
      <c r="Q134" s="5" t="s">
        <v>28</v>
      </c>
      <c r="R134" s="5">
        <v>16</v>
      </c>
      <c r="S134" s="5">
        <f t="shared" si="4"/>
        <v>68</v>
      </c>
      <c r="T134" s="5"/>
      <c r="U134" s="5"/>
      <c r="BM134" s="6" t="s">
        <v>262</v>
      </c>
    </row>
    <row r="135" spans="1:65">
      <c r="A135" s="5"/>
      <c r="B135" s="5"/>
      <c r="C135" s="5" t="s">
        <v>521</v>
      </c>
      <c r="D135" s="5" t="s">
        <v>522</v>
      </c>
      <c r="E135" s="5" t="s">
        <v>523</v>
      </c>
      <c r="F135" s="5" t="s">
        <v>524</v>
      </c>
      <c r="G135" s="5"/>
      <c r="H135" s="5"/>
      <c r="I135" s="73" t="s">
        <v>263</v>
      </c>
      <c r="J135" s="29" t="s">
        <v>28</v>
      </c>
      <c r="K135" s="29">
        <v>16</v>
      </c>
      <c r="L135" s="29">
        <f t="shared" si="2"/>
        <v>69</v>
      </c>
      <c r="M135" s="29"/>
      <c r="N135" s="29"/>
      <c r="O135" s="41" t="s">
        <v>263</v>
      </c>
      <c r="P135" s="10" t="s">
        <v>208</v>
      </c>
      <c r="Q135" s="5" t="s">
        <v>28</v>
      </c>
      <c r="R135" s="5">
        <v>16</v>
      </c>
      <c r="S135" s="5">
        <f t="shared" si="4"/>
        <v>69</v>
      </c>
      <c r="T135" s="5"/>
      <c r="U135" s="5"/>
      <c r="BM135" s="6" t="s">
        <v>263</v>
      </c>
    </row>
    <row r="136" spans="1:65">
      <c r="A136" s="5"/>
      <c r="B136" s="5"/>
      <c r="C136" s="5" t="s">
        <v>521</v>
      </c>
      <c r="D136" s="5" t="s">
        <v>522</v>
      </c>
      <c r="E136" s="5" t="s">
        <v>523</v>
      </c>
      <c r="F136" s="5" t="s">
        <v>524</v>
      </c>
      <c r="G136" s="5"/>
      <c r="H136" s="5"/>
      <c r="I136" s="73" t="s">
        <v>264</v>
      </c>
      <c r="J136" s="29" t="s">
        <v>28</v>
      </c>
      <c r="K136" s="29">
        <v>16</v>
      </c>
      <c r="L136" s="29">
        <f t="shared" si="2"/>
        <v>70</v>
      </c>
      <c r="M136" s="29"/>
      <c r="N136" s="29"/>
      <c r="O136" s="41" t="s">
        <v>264</v>
      </c>
      <c r="P136" s="10" t="s">
        <v>208</v>
      </c>
      <c r="Q136" s="5" t="s">
        <v>28</v>
      </c>
      <c r="R136" s="5">
        <v>16</v>
      </c>
      <c r="S136" s="5">
        <f t="shared" si="4"/>
        <v>70</v>
      </c>
      <c r="T136" s="5"/>
      <c r="U136" s="5"/>
      <c r="BM136" s="6" t="s">
        <v>264</v>
      </c>
    </row>
    <row r="137" spans="1:65">
      <c r="A137" s="5"/>
      <c r="B137" s="5"/>
      <c r="C137" s="5" t="s">
        <v>521</v>
      </c>
      <c r="D137" s="5" t="s">
        <v>522</v>
      </c>
      <c r="E137" s="5" t="s">
        <v>523</v>
      </c>
      <c r="F137" s="5" t="s">
        <v>524</v>
      </c>
      <c r="G137" s="5"/>
      <c r="H137" s="5"/>
      <c r="I137" s="73" t="s">
        <v>265</v>
      </c>
      <c r="J137" s="29" t="s">
        <v>28</v>
      </c>
      <c r="K137" s="29">
        <v>16</v>
      </c>
      <c r="L137" s="29">
        <f t="shared" si="2"/>
        <v>71</v>
      </c>
      <c r="M137" s="29"/>
      <c r="N137" s="29"/>
      <c r="O137" s="41" t="s">
        <v>265</v>
      </c>
      <c r="P137" s="10" t="s">
        <v>208</v>
      </c>
      <c r="Q137" s="5" t="s">
        <v>28</v>
      </c>
      <c r="R137" s="5">
        <v>16</v>
      </c>
      <c r="S137" s="5">
        <f t="shared" si="4"/>
        <v>71</v>
      </c>
      <c r="T137" s="5"/>
      <c r="U137" s="5"/>
      <c r="BM137" s="6" t="s">
        <v>265</v>
      </c>
    </row>
    <row r="138" spans="1:65">
      <c r="A138" s="5"/>
      <c r="B138" s="5"/>
      <c r="C138" s="5" t="s">
        <v>521</v>
      </c>
      <c r="D138" s="5" t="s">
        <v>522</v>
      </c>
      <c r="E138" s="5" t="s">
        <v>523</v>
      </c>
      <c r="F138" s="5" t="s">
        <v>524</v>
      </c>
      <c r="G138" s="5"/>
      <c r="H138" s="5"/>
      <c r="I138" s="73" t="s">
        <v>266</v>
      </c>
      <c r="J138" s="29" t="s">
        <v>28</v>
      </c>
      <c r="K138" s="29">
        <v>16</v>
      </c>
      <c r="L138" s="29">
        <f t="shared" si="2"/>
        <v>72</v>
      </c>
      <c r="M138" s="29"/>
      <c r="N138" s="29"/>
      <c r="O138" s="41" t="s">
        <v>266</v>
      </c>
      <c r="P138" s="10" t="s">
        <v>208</v>
      </c>
      <c r="Q138" s="5" t="s">
        <v>28</v>
      </c>
      <c r="R138" s="5">
        <v>16</v>
      </c>
      <c r="S138" s="5">
        <f t="shared" si="4"/>
        <v>72</v>
      </c>
      <c r="T138" s="5"/>
      <c r="U138" s="5"/>
      <c r="BM138" s="6" t="s">
        <v>266</v>
      </c>
    </row>
    <row r="139" spans="1:65">
      <c r="A139" s="5"/>
      <c r="B139" s="5"/>
      <c r="C139" s="5" t="s">
        <v>521</v>
      </c>
      <c r="D139" s="5" t="s">
        <v>522</v>
      </c>
      <c r="E139" s="5" t="s">
        <v>523</v>
      </c>
      <c r="F139" s="5" t="s">
        <v>524</v>
      </c>
      <c r="G139" s="5"/>
      <c r="H139" s="5"/>
      <c r="I139" s="73" t="s">
        <v>267</v>
      </c>
      <c r="J139" s="29" t="s">
        <v>28</v>
      </c>
      <c r="K139" s="29">
        <v>16</v>
      </c>
      <c r="L139" s="29">
        <f t="shared" si="2"/>
        <v>73</v>
      </c>
      <c r="M139" s="29"/>
      <c r="N139" s="29"/>
      <c r="O139" s="41" t="s">
        <v>267</v>
      </c>
      <c r="P139" s="10" t="s">
        <v>208</v>
      </c>
      <c r="Q139" s="5" t="s">
        <v>28</v>
      </c>
      <c r="R139" s="5">
        <v>16</v>
      </c>
      <c r="S139" s="5">
        <f t="shared" si="4"/>
        <v>73</v>
      </c>
      <c r="T139" s="5"/>
      <c r="U139" s="5"/>
      <c r="BM139" s="6" t="s">
        <v>267</v>
      </c>
    </row>
    <row r="140" spans="1:65">
      <c r="A140" s="5"/>
      <c r="B140" s="5"/>
      <c r="C140" s="5" t="s">
        <v>521</v>
      </c>
      <c r="D140" s="5" t="s">
        <v>522</v>
      </c>
      <c r="E140" s="5" t="s">
        <v>523</v>
      </c>
      <c r="F140" s="5" t="s">
        <v>524</v>
      </c>
      <c r="G140" s="5"/>
      <c r="H140" s="5"/>
      <c r="I140" s="73" t="s">
        <v>268</v>
      </c>
      <c r="J140" s="29" t="s">
        <v>28</v>
      </c>
      <c r="K140" s="29">
        <v>16</v>
      </c>
      <c r="L140" s="29">
        <f t="shared" si="2"/>
        <v>74</v>
      </c>
      <c r="M140" s="29"/>
      <c r="N140" s="29"/>
      <c r="O140" s="41" t="s">
        <v>268</v>
      </c>
      <c r="P140" s="10" t="s">
        <v>208</v>
      </c>
      <c r="Q140" s="5" t="s">
        <v>28</v>
      </c>
      <c r="R140" s="5">
        <v>16</v>
      </c>
      <c r="S140" s="5">
        <f t="shared" ref="S140:S188" si="5">S139+1</f>
        <v>74</v>
      </c>
      <c r="T140" s="5"/>
      <c r="U140" s="5"/>
      <c r="BM140" s="6" t="s">
        <v>268</v>
      </c>
    </row>
    <row r="141" spans="1:65">
      <c r="A141" s="5"/>
      <c r="B141" s="5"/>
      <c r="C141" s="5" t="s">
        <v>521</v>
      </c>
      <c r="D141" s="5" t="s">
        <v>522</v>
      </c>
      <c r="E141" s="5" t="s">
        <v>523</v>
      </c>
      <c r="F141" s="5" t="s">
        <v>524</v>
      </c>
      <c r="G141" s="5"/>
      <c r="H141" s="5"/>
      <c r="I141" s="73" t="s">
        <v>269</v>
      </c>
      <c r="J141" s="29" t="s">
        <v>28</v>
      </c>
      <c r="K141" s="29">
        <v>16</v>
      </c>
      <c r="L141" s="29">
        <f t="shared" si="2"/>
        <v>75</v>
      </c>
      <c r="M141" s="29"/>
      <c r="N141" s="29"/>
      <c r="O141" s="41" t="s">
        <v>269</v>
      </c>
      <c r="P141" s="10" t="s">
        <v>208</v>
      </c>
      <c r="Q141" s="5" t="s">
        <v>28</v>
      </c>
      <c r="R141" s="5">
        <v>16</v>
      </c>
      <c r="S141" s="5">
        <f t="shared" si="5"/>
        <v>75</v>
      </c>
      <c r="T141" s="5"/>
      <c r="U141" s="5"/>
      <c r="BM141" s="6" t="s">
        <v>269</v>
      </c>
    </row>
    <row r="142" spans="1:65">
      <c r="A142" s="5"/>
      <c r="B142" s="5"/>
      <c r="C142" s="5" t="s">
        <v>521</v>
      </c>
      <c r="D142" s="5" t="s">
        <v>522</v>
      </c>
      <c r="E142" s="5" t="s">
        <v>523</v>
      </c>
      <c r="F142" s="5" t="s">
        <v>524</v>
      </c>
      <c r="G142" s="5"/>
      <c r="H142" s="5"/>
      <c r="I142" s="73" t="s">
        <v>270</v>
      </c>
      <c r="J142" s="29" t="s">
        <v>28</v>
      </c>
      <c r="K142" s="29">
        <v>16</v>
      </c>
      <c r="L142" s="29">
        <f t="shared" si="2"/>
        <v>76</v>
      </c>
      <c r="M142" s="29"/>
      <c r="N142" s="29"/>
      <c r="O142" s="41" t="s">
        <v>270</v>
      </c>
      <c r="P142" s="10" t="s">
        <v>208</v>
      </c>
      <c r="Q142" s="5" t="s">
        <v>28</v>
      </c>
      <c r="R142" s="5">
        <v>16</v>
      </c>
      <c r="S142" s="5">
        <f t="shared" si="5"/>
        <v>76</v>
      </c>
      <c r="T142" s="5"/>
      <c r="U142" s="5"/>
      <c r="BM142" s="6" t="s">
        <v>270</v>
      </c>
    </row>
    <row r="143" spans="1:65">
      <c r="A143" s="5"/>
      <c r="B143" s="5"/>
      <c r="C143" s="5" t="s">
        <v>521</v>
      </c>
      <c r="D143" s="5" t="s">
        <v>522</v>
      </c>
      <c r="E143" s="5" t="s">
        <v>523</v>
      </c>
      <c r="F143" s="5" t="s">
        <v>524</v>
      </c>
      <c r="G143" s="5"/>
      <c r="H143" s="5"/>
      <c r="I143" s="73" t="s">
        <v>271</v>
      </c>
      <c r="J143" s="29" t="s">
        <v>28</v>
      </c>
      <c r="K143" s="29">
        <v>16</v>
      </c>
      <c r="L143" s="29">
        <f t="shared" si="2"/>
        <v>77</v>
      </c>
      <c r="M143" s="29"/>
      <c r="N143" s="29"/>
      <c r="O143" s="41" t="s">
        <v>271</v>
      </c>
      <c r="P143" s="10" t="s">
        <v>208</v>
      </c>
      <c r="Q143" s="5" t="s">
        <v>28</v>
      </c>
      <c r="R143" s="5">
        <v>16</v>
      </c>
      <c r="S143" s="5">
        <f t="shared" si="5"/>
        <v>77</v>
      </c>
      <c r="T143" s="5"/>
      <c r="U143" s="5"/>
      <c r="BM143" s="6" t="s">
        <v>271</v>
      </c>
    </row>
    <row r="144" spans="1:65">
      <c r="A144" s="5"/>
      <c r="B144" s="5"/>
      <c r="C144" s="5" t="s">
        <v>521</v>
      </c>
      <c r="D144" s="5" t="s">
        <v>522</v>
      </c>
      <c r="E144" s="5" t="s">
        <v>523</v>
      </c>
      <c r="F144" s="5" t="s">
        <v>524</v>
      </c>
      <c r="G144" s="5"/>
      <c r="H144" s="5"/>
      <c r="I144" s="73" t="s">
        <v>272</v>
      </c>
      <c r="J144" s="29" t="s">
        <v>28</v>
      </c>
      <c r="K144" s="29">
        <v>16</v>
      </c>
      <c r="L144" s="29">
        <f t="shared" si="2"/>
        <v>78</v>
      </c>
      <c r="M144" s="29"/>
      <c r="N144" s="29"/>
      <c r="O144" s="41" t="s">
        <v>272</v>
      </c>
      <c r="P144" s="10" t="s">
        <v>208</v>
      </c>
      <c r="Q144" s="5" t="s">
        <v>28</v>
      </c>
      <c r="R144" s="5">
        <v>16</v>
      </c>
      <c r="S144" s="5">
        <f t="shared" si="5"/>
        <v>78</v>
      </c>
      <c r="T144" s="5"/>
      <c r="U144" s="5"/>
      <c r="BM144" s="6" t="s">
        <v>272</v>
      </c>
    </row>
    <row r="145" spans="1:65">
      <c r="A145" s="5"/>
      <c r="B145" s="5"/>
      <c r="C145" s="5" t="s">
        <v>521</v>
      </c>
      <c r="D145" s="5" t="s">
        <v>522</v>
      </c>
      <c r="E145" s="5" t="s">
        <v>523</v>
      </c>
      <c r="F145" s="5" t="s">
        <v>524</v>
      </c>
      <c r="G145" s="5"/>
      <c r="H145" s="5"/>
      <c r="I145" s="73" t="s">
        <v>273</v>
      </c>
      <c r="J145" s="29" t="s">
        <v>28</v>
      </c>
      <c r="K145" s="29">
        <v>16</v>
      </c>
      <c r="L145" s="29">
        <f t="shared" si="2"/>
        <v>79</v>
      </c>
      <c r="M145" s="29"/>
      <c r="N145" s="29"/>
      <c r="O145" s="41" t="s">
        <v>273</v>
      </c>
      <c r="P145" s="10" t="s">
        <v>208</v>
      </c>
      <c r="Q145" s="5" t="s">
        <v>28</v>
      </c>
      <c r="R145" s="5">
        <v>16</v>
      </c>
      <c r="S145" s="5">
        <f t="shared" si="5"/>
        <v>79</v>
      </c>
      <c r="T145" s="5"/>
      <c r="U145" s="5"/>
      <c r="BM145" s="6" t="s">
        <v>273</v>
      </c>
    </row>
    <row r="146" spans="1:65">
      <c r="A146" s="5"/>
      <c r="B146" s="5"/>
      <c r="C146" s="5" t="s">
        <v>521</v>
      </c>
      <c r="D146" s="5" t="s">
        <v>522</v>
      </c>
      <c r="E146" s="5" t="s">
        <v>523</v>
      </c>
      <c r="F146" s="5" t="s">
        <v>524</v>
      </c>
      <c r="G146" s="5"/>
      <c r="H146" s="5"/>
      <c r="I146" s="73" t="s">
        <v>274</v>
      </c>
      <c r="J146" s="29" t="s">
        <v>28</v>
      </c>
      <c r="K146" s="29">
        <v>16</v>
      </c>
      <c r="L146" s="29">
        <f t="shared" ref="L146:L191" si="6">L145+1</f>
        <v>80</v>
      </c>
      <c r="M146" s="29"/>
      <c r="N146" s="29"/>
      <c r="O146" s="41" t="s">
        <v>274</v>
      </c>
      <c r="P146" s="10" t="s">
        <v>208</v>
      </c>
      <c r="Q146" s="5" t="s">
        <v>28</v>
      </c>
      <c r="R146" s="5">
        <v>16</v>
      </c>
      <c r="S146" s="5">
        <f t="shared" si="5"/>
        <v>80</v>
      </c>
      <c r="T146" s="5"/>
      <c r="U146" s="5"/>
      <c r="BM146" s="6" t="s">
        <v>274</v>
      </c>
    </row>
    <row r="147" spans="1:65">
      <c r="A147" s="5"/>
      <c r="B147" s="5"/>
      <c r="C147" s="5" t="s">
        <v>521</v>
      </c>
      <c r="D147" s="5" t="s">
        <v>522</v>
      </c>
      <c r="E147" s="5" t="s">
        <v>523</v>
      </c>
      <c r="F147" s="5" t="s">
        <v>524</v>
      </c>
      <c r="G147" s="5"/>
      <c r="H147" s="5"/>
      <c r="I147" s="73" t="s">
        <v>275</v>
      </c>
      <c r="J147" s="29" t="s">
        <v>28</v>
      </c>
      <c r="K147" s="29">
        <v>16</v>
      </c>
      <c r="L147" s="29">
        <f t="shared" si="6"/>
        <v>81</v>
      </c>
      <c r="M147" s="29"/>
      <c r="N147" s="29"/>
      <c r="O147" s="41" t="s">
        <v>275</v>
      </c>
      <c r="P147" s="10" t="s">
        <v>208</v>
      </c>
      <c r="Q147" s="5" t="s">
        <v>28</v>
      </c>
      <c r="R147" s="5">
        <v>16</v>
      </c>
      <c r="S147" s="5">
        <f t="shared" si="5"/>
        <v>81</v>
      </c>
      <c r="T147" s="5"/>
      <c r="U147" s="5"/>
      <c r="BM147" s="6" t="s">
        <v>275</v>
      </c>
    </row>
    <row r="148" spans="1:65">
      <c r="A148" s="5"/>
      <c r="B148" s="5"/>
      <c r="C148" s="5" t="s">
        <v>521</v>
      </c>
      <c r="D148" s="5" t="s">
        <v>522</v>
      </c>
      <c r="E148" s="5" t="s">
        <v>523</v>
      </c>
      <c r="F148" s="5" t="s">
        <v>524</v>
      </c>
      <c r="G148" s="5"/>
      <c r="H148" s="5"/>
      <c r="I148" s="73" t="s">
        <v>276</v>
      </c>
      <c r="J148" s="29" t="s">
        <v>28</v>
      </c>
      <c r="K148" s="29">
        <v>16</v>
      </c>
      <c r="L148" s="29">
        <f t="shared" si="6"/>
        <v>82</v>
      </c>
      <c r="M148" s="29"/>
      <c r="N148" s="29"/>
      <c r="O148" s="41" t="s">
        <v>276</v>
      </c>
      <c r="P148" s="10" t="s">
        <v>208</v>
      </c>
      <c r="Q148" s="5" t="s">
        <v>28</v>
      </c>
      <c r="R148" s="5">
        <v>16</v>
      </c>
      <c r="S148" s="5">
        <f t="shared" si="5"/>
        <v>82</v>
      </c>
      <c r="T148" s="5"/>
      <c r="U148" s="5"/>
      <c r="BM148" s="6" t="s">
        <v>276</v>
      </c>
    </row>
    <row r="149" spans="1:65">
      <c r="A149" s="5"/>
      <c r="B149" s="5"/>
      <c r="C149" s="5" t="s">
        <v>521</v>
      </c>
      <c r="D149" s="5" t="s">
        <v>522</v>
      </c>
      <c r="E149" s="5" t="s">
        <v>523</v>
      </c>
      <c r="F149" s="5" t="s">
        <v>524</v>
      </c>
      <c r="G149" s="5"/>
      <c r="H149" s="5"/>
      <c r="I149" s="73" t="s">
        <v>277</v>
      </c>
      <c r="J149" s="29" t="s">
        <v>28</v>
      </c>
      <c r="K149" s="29">
        <v>16</v>
      </c>
      <c r="L149" s="29">
        <f t="shared" si="6"/>
        <v>83</v>
      </c>
      <c r="M149" s="29"/>
      <c r="N149" s="29"/>
      <c r="O149" s="41" t="s">
        <v>277</v>
      </c>
      <c r="P149" s="10" t="s">
        <v>208</v>
      </c>
      <c r="Q149" s="5" t="s">
        <v>28</v>
      </c>
      <c r="R149" s="5">
        <v>16</v>
      </c>
      <c r="S149" s="5">
        <f t="shared" si="5"/>
        <v>83</v>
      </c>
      <c r="T149" s="5"/>
      <c r="U149" s="5"/>
      <c r="BM149" s="6" t="s">
        <v>277</v>
      </c>
    </row>
    <row r="150" spans="1:65">
      <c r="A150" s="5"/>
      <c r="B150" s="5"/>
      <c r="C150" s="5" t="s">
        <v>521</v>
      </c>
      <c r="D150" s="5" t="s">
        <v>522</v>
      </c>
      <c r="E150" s="5" t="s">
        <v>523</v>
      </c>
      <c r="F150" s="5" t="s">
        <v>524</v>
      </c>
      <c r="G150" s="5"/>
      <c r="H150" s="5"/>
      <c r="I150" s="73" t="s">
        <v>278</v>
      </c>
      <c r="J150" s="29" t="s">
        <v>28</v>
      </c>
      <c r="K150" s="29">
        <v>16</v>
      </c>
      <c r="L150" s="29">
        <f t="shared" si="6"/>
        <v>84</v>
      </c>
      <c r="M150" s="29"/>
      <c r="N150" s="29"/>
      <c r="O150" s="41" t="s">
        <v>278</v>
      </c>
      <c r="P150" s="10" t="s">
        <v>208</v>
      </c>
      <c r="Q150" s="5" t="s">
        <v>28</v>
      </c>
      <c r="R150" s="5">
        <v>16</v>
      </c>
      <c r="S150" s="5">
        <f t="shared" si="5"/>
        <v>84</v>
      </c>
      <c r="T150" s="5"/>
      <c r="U150" s="5"/>
      <c r="BM150" s="6" t="s">
        <v>278</v>
      </c>
    </row>
    <row r="151" spans="1:65">
      <c r="A151" s="5"/>
      <c r="B151" s="5"/>
      <c r="C151" s="5" t="s">
        <v>521</v>
      </c>
      <c r="D151" s="5" t="s">
        <v>522</v>
      </c>
      <c r="E151" s="5" t="s">
        <v>523</v>
      </c>
      <c r="F151" s="5" t="s">
        <v>524</v>
      </c>
      <c r="G151" s="5"/>
      <c r="H151" s="5"/>
      <c r="I151" s="73" t="s">
        <v>279</v>
      </c>
      <c r="J151" s="29" t="s">
        <v>28</v>
      </c>
      <c r="K151" s="29">
        <v>16</v>
      </c>
      <c r="L151" s="29">
        <f t="shared" si="6"/>
        <v>85</v>
      </c>
      <c r="M151" s="29"/>
      <c r="N151" s="29"/>
      <c r="O151" s="41" t="s">
        <v>279</v>
      </c>
      <c r="P151" s="10" t="s">
        <v>208</v>
      </c>
      <c r="Q151" s="5" t="s">
        <v>28</v>
      </c>
      <c r="R151" s="5">
        <v>16</v>
      </c>
      <c r="S151" s="5">
        <f t="shared" si="5"/>
        <v>85</v>
      </c>
      <c r="T151" s="5"/>
      <c r="U151" s="5"/>
      <c r="BM151" s="6" t="s">
        <v>279</v>
      </c>
    </row>
    <row r="152" spans="1:65">
      <c r="A152" s="5"/>
      <c r="B152" s="5"/>
      <c r="C152" s="5" t="s">
        <v>521</v>
      </c>
      <c r="D152" s="5" t="s">
        <v>522</v>
      </c>
      <c r="E152" s="5" t="s">
        <v>523</v>
      </c>
      <c r="F152" s="5" t="s">
        <v>524</v>
      </c>
      <c r="G152" s="5"/>
      <c r="H152" s="5"/>
      <c r="I152" s="73" t="s">
        <v>280</v>
      </c>
      <c r="J152" s="29" t="s">
        <v>28</v>
      </c>
      <c r="K152" s="29">
        <v>16</v>
      </c>
      <c r="L152" s="29">
        <f t="shared" si="6"/>
        <v>86</v>
      </c>
      <c r="M152" s="29"/>
      <c r="N152" s="29"/>
      <c r="O152" s="41" t="s">
        <v>280</v>
      </c>
      <c r="P152" s="10" t="s">
        <v>208</v>
      </c>
      <c r="Q152" s="5" t="s">
        <v>28</v>
      </c>
      <c r="R152" s="5">
        <v>16</v>
      </c>
      <c r="S152" s="5">
        <f t="shared" si="5"/>
        <v>86</v>
      </c>
      <c r="T152" s="5"/>
      <c r="U152" s="5"/>
      <c r="BM152" s="6" t="s">
        <v>280</v>
      </c>
    </row>
    <row r="153" spans="1:65">
      <c r="A153" s="5"/>
      <c r="B153" s="5"/>
      <c r="C153" s="5" t="s">
        <v>521</v>
      </c>
      <c r="D153" s="5" t="s">
        <v>522</v>
      </c>
      <c r="E153" s="5" t="s">
        <v>523</v>
      </c>
      <c r="F153" s="5" t="s">
        <v>524</v>
      </c>
      <c r="G153" s="5"/>
      <c r="H153" s="5"/>
      <c r="I153" s="73" t="s">
        <v>281</v>
      </c>
      <c r="J153" s="29" t="s">
        <v>28</v>
      </c>
      <c r="K153" s="29">
        <v>16</v>
      </c>
      <c r="L153" s="29">
        <f t="shared" si="6"/>
        <v>87</v>
      </c>
      <c r="M153" s="29"/>
      <c r="N153" s="29"/>
      <c r="O153" s="41" t="s">
        <v>281</v>
      </c>
      <c r="P153" s="10" t="s">
        <v>208</v>
      </c>
      <c r="Q153" s="5" t="s">
        <v>28</v>
      </c>
      <c r="R153" s="5">
        <v>16</v>
      </c>
      <c r="S153" s="5">
        <f t="shared" si="5"/>
        <v>87</v>
      </c>
      <c r="T153" s="5"/>
      <c r="U153" s="5"/>
      <c r="BM153" s="6" t="s">
        <v>281</v>
      </c>
    </row>
    <row r="154" spans="1:65">
      <c r="A154" s="5"/>
      <c r="B154" s="5"/>
      <c r="C154" s="5" t="s">
        <v>521</v>
      </c>
      <c r="D154" s="5" t="s">
        <v>522</v>
      </c>
      <c r="E154" s="5" t="s">
        <v>523</v>
      </c>
      <c r="F154" s="5" t="s">
        <v>524</v>
      </c>
      <c r="G154" s="5"/>
      <c r="H154" s="5"/>
      <c r="I154" s="73" t="s">
        <v>282</v>
      </c>
      <c r="J154" s="29" t="s">
        <v>28</v>
      </c>
      <c r="K154" s="29">
        <v>16</v>
      </c>
      <c r="L154" s="29">
        <f t="shared" si="6"/>
        <v>88</v>
      </c>
      <c r="M154" s="29"/>
      <c r="N154" s="29"/>
      <c r="O154" s="41" t="s">
        <v>282</v>
      </c>
      <c r="P154" s="10" t="s">
        <v>208</v>
      </c>
      <c r="Q154" s="5" t="s">
        <v>28</v>
      </c>
      <c r="R154" s="5">
        <v>16</v>
      </c>
      <c r="S154" s="5">
        <f t="shared" si="5"/>
        <v>88</v>
      </c>
      <c r="T154" s="5"/>
      <c r="U154" s="5"/>
      <c r="BM154" s="6" t="s">
        <v>282</v>
      </c>
    </row>
    <row r="155" spans="1:65">
      <c r="A155" s="5"/>
      <c r="B155" s="5"/>
      <c r="C155" s="5" t="s">
        <v>521</v>
      </c>
      <c r="D155" s="5" t="s">
        <v>522</v>
      </c>
      <c r="E155" s="5" t="s">
        <v>523</v>
      </c>
      <c r="F155" s="5" t="s">
        <v>524</v>
      </c>
      <c r="G155" s="5"/>
      <c r="H155" s="5"/>
      <c r="I155" s="73" t="s">
        <v>283</v>
      </c>
      <c r="J155" s="29" t="s">
        <v>28</v>
      </c>
      <c r="K155" s="29">
        <v>16</v>
      </c>
      <c r="L155" s="29">
        <f t="shared" si="6"/>
        <v>89</v>
      </c>
      <c r="M155" s="29"/>
      <c r="N155" s="29"/>
      <c r="O155" s="41" t="s">
        <v>283</v>
      </c>
      <c r="P155" s="10" t="s">
        <v>208</v>
      </c>
      <c r="Q155" s="5" t="s">
        <v>28</v>
      </c>
      <c r="R155" s="5">
        <v>16</v>
      </c>
      <c r="S155" s="5">
        <f t="shared" si="5"/>
        <v>89</v>
      </c>
      <c r="T155" s="5"/>
      <c r="U155" s="5"/>
      <c r="BM155" s="6" t="s">
        <v>283</v>
      </c>
    </row>
    <row r="156" spans="1:65">
      <c r="A156" s="5"/>
      <c r="B156" s="5"/>
      <c r="C156" s="5" t="s">
        <v>521</v>
      </c>
      <c r="D156" s="5" t="s">
        <v>522</v>
      </c>
      <c r="E156" s="5" t="s">
        <v>523</v>
      </c>
      <c r="F156" s="5" t="s">
        <v>524</v>
      </c>
      <c r="G156" s="5"/>
      <c r="H156" s="5"/>
      <c r="I156" s="73" t="s">
        <v>284</v>
      </c>
      <c r="J156" s="29" t="s">
        <v>28</v>
      </c>
      <c r="K156" s="29">
        <v>16</v>
      </c>
      <c r="L156" s="29">
        <f t="shared" si="6"/>
        <v>90</v>
      </c>
      <c r="M156" s="29"/>
      <c r="N156" s="29"/>
      <c r="O156" s="41" t="s">
        <v>284</v>
      </c>
      <c r="P156" s="10" t="s">
        <v>208</v>
      </c>
      <c r="Q156" s="5" t="s">
        <v>28</v>
      </c>
      <c r="R156" s="5">
        <v>16</v>
      </c>
      <c r="S156" s="5">
        <f t="shared" si="5"/>
        <v>90</v>
      </c>
      <c r="T156" s="5"/>
      <c r="U156" s="5"/>
      <c r="BM156" s="6" t="s">
        <v>284</v>
      </c>
    </row>
    <row r="157" spans="1:65">
      <c r="A157" s="5"/>
      <c r="B157" s="5"/>
      <c r="C157" s="5" t="s">
        <v>521</v>
      </c>
      <c r="D157" s="5" t="s">
        <v>522</v>
      </c>
      <c r="E157" s="5" t="s">
        <v>523</v>
      </c>
      <c r="F157" s="5" t="s">
        <v>524</v>
      </c>
      <c r="G157" s="5"/>
      <c r="H157" s="5"/>
      <c r="I157" s="73" t="s">
        <v>285</v>
      </c>
      <c r="J157" s="29" t="s">
        <v>28</v>
      </c>
      <c r="K157" s="29">
        <v>16</v>
      </c>
      <c r="L157" s="29">
        <f t="shared" si="6"/>
        <v>91</v>
      </c>
      <c r="M157" s="29"/>
      <c r="N157" s="29"/>
      <c r="O157" s="41" t="s">
        <v>285</v>
      </c>
      <c r="P157" s="10" t="s">
        <v>208</v>
      </c>
      <c r="Q157" s="5" t="s">
        <v>28</v>
      </c>
      <c r="R157" s="5">
        <v>16</v>
      </c>
      <c r="S157" s="5">
        <f t="shared" si="5"/>
        <v>91</v>
      </c>
      <c r="T157" s="5"/>
      <c r="U157" s="5"/>
      <c r="BM157" s="6" t="s">
        <v>285</v>
      </c>
    </row>
    <row r="158" spans="1:65">
      <c r="A158" s="5"/>
      <c r="B158" s="5"/>
      <c r="C158" s="5" t="s">
        <v>521</v>
      </c>
      <c r="D158" s="5" t="s">
        <v>522</v>
      </c>
      <c r="E158" s="5" t="s">
        <v>523</v>
      </c>
      <c r="F158" s="5" t="s">
        <v>524</v>
      </c>
      <c r="G158" s="5"/>
      <c r="H158" s="5"/>
      <c r="I158" s="73" t="s">
        <v>286</v>
      </c>
      <c r="J158" s="29" t="s">
        <v>28</v>
      </c>
      <c r="K158" s="29">
        <v>16</v>
      </c>
      <c r="L158" s="29">
        <f t="shared" si="6"/>
        <v>92</v>
      </c>
      <c r="M158" s="29"/>
      <c r="N158" s="29"/>
      <c r="O158" s="41" t="s">
        <v>286</v>
      </c>
      <c r="P158" s="10" t="s">
        <v>208</v>
      </c>
      <c r="Q158" s="5" t="s">
        <v>28</v>
      </c>
      <c r="R158" s="5">
        <v>16</v>
      </c>
      <c r="S158" s="5">
        <f t="shared" si="5"/>
        <v>92</v>
      </c>
      <c r="T158" s="5"/>
      <c r="U158" s="5"/>
      <c r="BM158" s="6" t="s">
        <v>286</v>
      </c>
    </row>
    <row r="159" spans="1:65">
      <c r="A159" s="5"/>
      <c r="B159" s="5"/>
      <c r="C159" s="5" t="s">
        <v>521</v>
      </c>
      <c r="D159" s="5" t="s">
        <v>522</v>
      </c>
      <c r="E159" s="5" t="s">
        <v>523</v>
      </c>
      <c r="F159" s="5" t="s">
        <v>524</v>
      </c>
      <c r="G159" s="5"/>
      <c r="H159" s="5"/>
      <c r="I159" s="73" t="s">
        <v>287</v>
      </c>
      <c r="J159" s="29" t="s">
        <v>28</v>
      </c>
      <c r="K159" s="29">
        <v>16</v>
      </c>
      <c r="L159" s="29">
        <f t="shared" si="6"/>
        <v>93</v>
      </c>
      <c r="M159" s="29"/>
      <c r="N159" s="29"/>
      <c r="O159" s="41" t="s">
        <v>287</v>
      </c>
      <c r="P159" s="10" t="s">
        <v>208</v>
      </c>
      <c r="Q159" s="5" t="s">
        <v>28</v>
      </c>
      <c r="R159" s="5">
        <v>16</v>
      </c>
      <c r="S159" s="5">
        <f t="shared" si="5"/>
        <v>93</v>
      </c>
      <c r="T159" s="5"/>
      <c r="U159" s="5"/>
      <c r="BM159" s="6" t="s">
        <v>287</v>
      </c>
    </row>
    <row r="160" spans="1:65">
      <c r="A160" s="5"/>
      <c r="B160" s="5"/>
      <c r="C160" s="5" t="s">
        <v>521</v>
      </c>
      <c r="D160" s="5" t="s">
        <v>522</v>
      </c>
      <c r="E160" s="5" t="s">
        <v>523</v>
      </c>
      <c r="F160" s="5" t="s">
        <v>524</v>
      </c>
      <c r="G160" s="5"/>
      <c r="H160" s="5"/>
      <c r="I160" s="73" t="s">
        <v>288</v>
      </c>
      <c r="J160" s="29" t="s">
        <v>28</v>
      </c>
      <c r="K160" s="29">
        <v>16</v>
      </c>
      <c r="L160" s="29">
        <f t="shared" si="6"/>
        <v>94</v>
      </c>
      <c r="M160" s="29"/>
      <c r="N160" s="29"/>
      <c r="O160" s="41" t="s">
        <v>288</v>
      </c>
      <c r="P160" s="10" t="s">
        <v>208</v>
      </c>
      <c r="Q160" s="5" t="s">
        <v>28</v>
      </c>
      <c r="R160" s="5">
        <v>16</v>
      </c>
      <c r="S160" s="5">
        <f t="shared" si="5"/>
        <v>94</v>
      </c>
      <c r="T160" s="5"/>
      <c r="U160" s="5"/>
      <c r="BM160" s="6" t="s">
        <v>288</v>
      </c>
    </row>
    <row r="161" spans="1:65">
      <c r="A161" s="5"/>
      <c r="B161" s="5"/>
      <c r="C161" s="5" t="s">
        <v>521</v>
      </c>
      <c r="D161" s="5" t="s">
        <v>522</v>
      </c>
      <c r="E161" s="5" t="s">
        <v>523</v>
      </c>
      <c r="F161" s="5" t="s">
        <v>524</v>
      </c>
      <c r="G161" s="5"/>
      <c r="H161" s="5"/>
      <c r="I161" s="73" t="s">
        <v>289</v>
      </c>
      <c r="J161" s="29" t="s">
        <v>28</v>
      </c>
      <c r="K161" s="29">
        <v>16</v>
      </c>
      <c r="L161" s="29">
        <f t="shared" si="6"/>
        <v>95</v>
      </c>
      <c r="M161" s="29"/>
      <c r="N161" s="29"/>
      <c r="O161" s="41" t="s">
        <v>289</v>
      </c>
      <c r="P161" s="10" t="s">
        <v>208</v>
      </c>
      <c r="Q161" s="5" t="s">
        <v>28</v>
      </c>
      <c r="R161" s="5">
        <v>16</v>
      </c>
      <c r="S161" s="5">
        <f t="shared" si="5"/>
        <v>95</v>
      </c>
      <c r="T161" s="5"/>
      <c r="U161" s="5"/>
      <c r="BM161" s="6" t="s">
        <v>289</v>
      </c>
    </row>
    <row r="162" spans="1:65">
      <c r="A162" s="5"/>
      <c r="B162" s="5"/>
      <c r="C162" s="5" t="s">
        <v>521</v>
      </c>
      <c r="D162" s="5" t="s">
        <v>522</v>
      </c>
      <c r="E162" s="5" t="s">
        <v>523</v>
      </c>
      <c r="F162" s="5" t="s">
        <v>524</v>
      </c>
      <c r="G162" s="5"/>
      <c r="H162" s="5"/>
      <c r="I162" s="73" t="s">
        <v>290</v>
      </c>
      <c r="J162" s="29" t="s">
        <v>28</v>
      </c>
      <c r="K162" s="29">
        <v>16</v>
      </c>
      <c r="L162" s="29">
        <f t="shared" si="6"/>
        <v>96</v>
      </c>
      <c r="M162" s="29"/>
      <c r="N162" s="29"/>
      <c r="O162" s="41" t="s">
        <v>290</v>
      </c>
      <c r="P162" s="10" t="s">
        <v>208</v>
      </c>
      <c r="Q162" s="5" t="s">
        <v>28</v>
      </c>
      <c r="R162" s="5">
        <v>16</v>
      </c>
      <c r="S162" s="5">
        <f t="shared" si="5"/>
        <v>96</v>
      </c>
      <c r="T162" s="5"/>
      <c r="U162" s="5"/>
      <c r="BM162" s="6" t="s">
        <v>290</v>
      </c>
    </row>
    <row r="163" spans="1:65">
      <c r="A163" s="5"/>
      <c r="B163" s="5"/>
      <c r="C163" s="5" t="s">
        <v>521</v>
      </c>
      <c r="D163" s="5" t="s">
        <v>522</v>
      </c>
      <c r="E163" s="5" t="s">
        <v>523</v>
      </c>
      <c r="F163" s="5" t="s">
        <v>524</v>
      </c>
      <c r="G163" s="5"/>
      <c r="H163" s="5"/>
      <c r="I163" s="73" t="s">
        <v>291</v>
      </c>
      <c r="J163" s="29" t="s">
        <v>28</v>
      </c>
      <c r="K163" s="29">
        <v>16</v>
      </c>
      <c r="L163" s="29">
        <f t="shared" si="6"/>
        <v>97</v>
      </c>
      <c r="M163" s="29"/>
      <c r="N163" s="29"/>
      <c r="O163" s="41" t="s">
        <v>291</v>
      </c>
      <c r="P163" s="10" t="s">
        <v>208</v>
      </c>
      <c r="Q163" s="5" t="s">
        <v>28</v>
      </c>
      <c r="R163" s="5">
        <v>16</v>
      </c>
      <c r="S163" s="5">
        <f t="shared" si="5"/>
        <v>97</v>
      </c>
      <c r="T163" s="5"/>
      <c r="U163" s="5"/>
      <c r="BM163" s="6" t="s">
        <v>291</v>
      </c>
    </row>
    <row r="164" spans="1:65">
      <c r="A164" s="5"/>
      <c r="B164" s="5"/>
      <c r="C164" s="5" t="s">
        <v>521</v>
      </c>
      <c r="D164" s="5" t="s">
        <v>522</v>
      </c>
      <c r="E164" s="5" t="s">
        <v>523</v>
      </c>
      <c r="F164" s="5" t="s">
        <v>524</v>
      </c>
      <c r="G164" s="5"/>
      <c r="H164" s="5"/>
      <c r="I164" s="73" t="s">
        <v>292</v>
      </c>
      <c r="J164" s="29" t="s">
        <v>28</v>
      </c>
      <c r="K164" s="29">
        <v>16</v>
      </c>
      <c r="L164" s="29">
        <f t="shared" si="6"/>
        <v>98</v>
      </c>
      <c r="M164" s="29"/>
      <c r="N164" s="29"/>
      <c r="O164" s="41" t="s">
        <v>292</v>
      </c>
      <c r="P164" s="10" t="s">
        <v>208</v>
      </c>
      <c r="Q164" s="5" t="s">
        <v>28</v>
      </c>
      <c r="R164" s="5">
        <v>16</v>
      </c>
      <c r="S164" s="5">
        <f t="shared" si="5"/>
        <v>98</v>
      </c>
      <c r="T164" s="5"/>
      <c r="U164" s="5"/>
      <c r="BM164" s="6" t="s">
        <v>292</v>
      </c>
    </row>
    <row r="165" spans="1:65">
      <c r="A165" s="5"/>
      <c r="B165" s="5"/>
      <c r="C165" s="5" t="s">
        <v>521</v>
      </c>
      <c r="D165" s="5" t="s">
        <v>522</v>
      </c>
      <c r="E165" s="5" t="s">
        <v>523</v>
      </c>
      <c r="F165" s="5" t="s">
        <v>524</v>
      </c>
      <c r="G165" s="5"/>
      <c r="H165" s="5"/>
      <c r="I165" s="73" t="s">
        <v>293</v>
      </c>
      <c r="J165" s="29" t="s">
        <v>28</v>
      </c>
      <c r="K165" s="29">
        <v>16</v>
      </c>
      <c r="L165" s="29">
        <f t="shared" si="6"/>
        <v>99</v>
      </c>
      <c r="M165" s="29"/>
      <c r="N165" s="29"/>
      <c r="O165" s="41" t="s">
        <v>293</v>
      </c>
      <c r="P165" s="10" t="s">
        <v>208</v>
      </c>
      <c r="Q165" s="5" t="s">
        <v>28</v>
      </c>
      <c r="R165" s="5">
        <v>16</v>
      </c>
      <c r="S165" s="5">
        <f t="shared" si="5"/>
        <v>99</v>
      </c>
      <c r="T165" s="5"/>
      <c r="U165" s="5"/>
      <c r="BM165" s="6" t="s">
        <v>293</v>
      </c>
    </row>
    <row r="166" spans="1:65">
      <c r="A166" s="5"/>
      <c r="B166" s="5"/>
      <c r="C166" s="5" t="s">
        <v>521</v>
      </c>
      <c r="D166" s="5" t="s">
        <v>522</v>
      </c>
      <c r="E166" s="5" t="s">
        <v>523</v>
      </c>
      <c r="F166" s="5" t="s">
        <v>524</v>
      </c>
      <c r="G166" s="5"/>
      <c r="H166" s="5"/>
      <c r="I166" s="73" t="s">
        <v>294</v>
      </c>
      <c r="J166" s="29" t="s">
        <v>28</v>
      </c>
      <c r="K166" s="29">
        <v>16</v>
      </c>
      <c r="L166" s="29">
        <f t="shared" si="6"/>
        <v>100</v>
      </c>
      <c r="M166" s="29"/>
      <c r="N166" s="29"/>
      <c r="O166" s="41" t="s">
        <v>294</v>
      </c>
      <c r="P166" s="10" t="s">
        <v>208</v>
      </c>
      <c r="Q166" s="5" t="s">
        <v>28</v>
      </c>
      <c r="R166" s="5">
        <v>16</v>
      </c>
      <c r="S166" s="5">
        <f t="shared" si="5"/>
        <v>100</v>
      </c>
      <c r="T166" s="5"/>
      <c r="U166" s="5"/>
      <c r="BM166" s="6" t="s">
        <v>294</v>
      </c>
    </row>
    <row r="167" spans="1:65">
      <c r="A167" s="5"/>
      <c r="B167" s="5"/>
      <c r="C167" s="5" t="s">
        <v>521</v>
      </c>
      <c r="D167" s="5" t="s">
        <v>522</v>
      </c>
      <c r="E167" s="5" t="s">
        <v>523</v>
      </c>
      <c r="F167" s="5" t="s">
        <v>524</v>
      </c>
      <c r="G167" s="5"/>
      <c r="H167" s="5"/>
      <c r="I167" s="73" t="s">
        <v>295</v>
      </c>
      <c r="J167" s="29" t="s">
        <v>28</v>
      </c>
      <c r="K167" s="29">
        <v>16</v>
      </c>
      <c r="L167" s="29">
        <f t="shared" si="6"/>
        <v>101</v>
      </c>
      <c r="M167" s="29"/>
      <c r="N167" s="29"/>
      <c r="O167" s="41" t="s">
        <v>295</v>
      </c>
      <c r="P167" s="10" t="s">
        <v>208</v>
      </c>
      <c r="Q167" s="5" t="s">
        <v>28</v>
      </c>
      <c r="R167" s="5">
        <v>16</v>
      </c>
      <c r="S167" s="5">
        <f t="shared" si="5"/>
        <v>101</v>
      </c>
      <c r="T167" s="5"/>
      <c r="U167" s="5"/>
      <c r="BM167" s="6" t="s">
        <v>295</v>
      </c>
    </row>
    <row r="168" spans="1:65">
      <c r="A168" s="5"/>
      <c r="B168" s="5"/>
      <c r="C168" s="5" t="s">
        <v>521</v>
      </c>
      <c r="D168" s="5" t="s">
        <v>522</v>
      </c>
      <c r="E168" s="5" t="s">
        <v>523</v>
      </c>
      <c r="F168" s="5" t="s">
        <v>524</v>
      </c>
      <c r="G168" s="5"/>
      <c r="H168" s="5"/>
      <c r="I168" s="73" t="s">
        <v>296</v>
      </c>
      <c r="J168" s="29" t="s">
        <v>28</v>
      </c>
      <c r="K168" s="29">
        <v>16</v>
      </c>
      <c r="L168" s="29">
        <f t="shared" si="6"/>
        <v>102</v>
      </c>
      <c r="M168" s="29"/>
      <c r="N168" s="29"/>
      <c r="O168" s="41" t="s">
        <v>296</v>
      </c>
      <c r="P168" s="10" t="s">
        <v>208</v>
      </c>
      <c r="Q168" s="5" t="s">
        <v>28</v>
      </c>
      <c r="R168" s="5">
        <v>16</v>
      </c>
      <c r="S168" s="5">
        <f t="shared" si="5"/>
        <v>102</v>
      </c>
      <c r="T168" s="5"/>
      <c r="U168" s="5"/>
      <c r="BM168" s="6" t="s">
        <v>296</v>
      </c>
    </row>
    <row r="169" spans="1:65">
      <c r="A169" s="5"/>
      <c r="B169" s="5"/>
      <c r="C169" s="5" t="s">
        <v>521</v>
      </c>
      <c r="D169" s="5" t="s">
        <v>522</v>
      </c>
      <c r="E169" s="5" t="s">
        <v>523</v>
      </c>
      <c r="F169" s="5" t="s">
        <v>524</v>
      </c>
      <c r="G169" s="5"/>
      <c r="H169" s="5"/>
      <c r="I169" s="73" t="s">
        <v>297</v>
      </c>
      <c r="J169" s="29" t="s">
        <v>28</v>
      </c>
      <c r="K169" s="29">
        <v>16</v>
      </c>
      <c r="L169" s="29">
        <f t="shared" si="6"/>
        <v>103</v>
      </c>
      <c r="M169" s="29"/>
      <c r="N169" s="29"/>
      <c r="O169" s="41" t="s">
        <v>297</v>
      </c>
      <c r="P169" s="10" t="s">
        <v>208</v>
      </c>
      <c r="Q169" s="5" t="s">
        <v>28</v>
      </c>
      <c r="R169" s="5">
        <v>16</v>
      </c>
      <c r="S169" s="5">
        <f t="shared" si="5"/>
        <v>103</v>
      </c>
      <c r="T169" s="5"/>
      <c r="U169" s="5"/>
      <c r="BM169" s="6" t="s">
        <v>297</v>
      </c>
    </row>
    <row r="170" spans="1:65">
      <c r="A170" s="5"/>
      <c r="B170" s="5"/>
      <c r="C170" s="5" t="s">
        <v>521</v>
      </c>
      <c r="D170" s="5" t="s">
        <v>522</v>
      </c>
      <c r="E170" s="5" t="s">
        <v>523</v>
      </c>
      <c r="F170" s="5" t="s">
        <v>524</v>
      </c>
      <c r="G170" s="5"/>
      <c r="H170" s="5"/>
      <c r="I170" s="73" t="s">
        <v>298</v>
      </c>
      <c r="J170" s="29" t="s">
        <v>28</v>
      </c>
      <c r="K170" s="29">
        <v>16</v>
      </c>
      <c r="L170" s="29">
        <f t="shared" si="6"/>
        <v>104</v>
      </c>
      <c r="M170" s="29"/>
      <c r="N170" s="29"/>
      <c r="O170" s="41" t="s">
        <v>298</v>
      </c>
      <c r="P170" s="10" t="s">
        <v>208</v>
      </c>
      <c r="Q170" s="5" t="s">
        <v>28</v>
      </c>
      <c r="R170" s="5">
        <v>16</v>
      </c>
      <c r="S170" s="5">
        <f t="shared" si="5"/>
        <v>104</v>
      </c>
      <c r="T170" s="5"/>
      <c r="U170" s="5"/>
      <c r="BM170" s="6" t="s">
        <v>298</v>
      </c>
    </row>
    <row r="171" spans="1:65">
      <c r="A171" s="5"/>
      <c r="B171" s="5"/>
      <c r="C171" s="5" t="s">
        <v>521</v>
      </c>
      <c r="D171" s="5" t="s">
        <v>522</v>
      </c>
      <c r="E171" s="5" t="s">
        <v>523</v>
      </c>
      <c r="F171" s="5" t="s">
        <v>524</v>
      </c>
      <c r="G171" s="5"/>
      <c r="H171" s="5"/>
      <c r="I171" s="73" t="s">
        <v>299</v>
      </c>
      <c r="J171" s="29" t="s">
        <v>28</v>
      </c>
      <c r="K171" s="29">
        <v>16</v>
      </c>
      <c r="L171" s="29">
        <f t="shared" si="6"/>
        <v>105</v>
      </c>
      <c r="M171" s="29"/>
      <c r="N171" s="29"/>
      <c r="O171" s="41" t="s">
        <v>299</v>
      </c>
      <c r="P171" s="10" t="s">
        <v>208</v>
      </c>
      <c r="Q171" s="5" t="s">
        <v>28</v>
      </c>
      <c r="R171" s="5">
        <v>16</v>
      </c>
      <c r="S171" s="5">
        <f t="shared" si="5"/>
        <v>105</v>
      </c>
      <c r="T171" s="5"/>
      <c r="U171" s="5"/>
      <c r="BM171" s="6" t="s">
        <v>299</v>
      </c>
    </row>
    <row r="172" spans="1:65">
      <c r="A172" s="5"/>
      <c r="B172" s="5"/>
      <c r="C172" s="5" t="s">
        <v>521</v>
      </c>
      <c r="D172" s="5" t="s">
        <v>522</v>
      </c>
      <c r="E172" s="5" t="s">
        <v>523</v>
      </c>
      <c r="F172" s="5" t="s">
        <v>524</v>
      </c>
      <c r="G172" s="5"/>
      <c r="H172" s="5"/>
      <c r="I172" s="73" t="s">
        <v>300</v>
      </c>
      <c r="J172" s="29" t="s">
        <v>28</v>
      </c>
      <c r="K172" s="29">
        <v>16</v>
      </c>
      <c r="L172" s="29">
        <f t="shared" si="6"/>
        <v>106</v>
      </c>
      <c r="M172" s="29"/>
      <c r="N172" s="29"/>
      <c r="O172" s="41" t="s">
        <v>300</v>
      </c>
      <c r="P172" s="10" t="s">
        <v>208</v>
      </c>
      <c r="Q172" s="5" t="s">
        <v>28</v>
      </c>
      <c r="R172" s="5">
        <v>16</v>
      </c>
      <c r="S172" s="5">
        <f t="shared" si="5"/>
        <v>106</v>
      </c>
      <c r="T172" s="5"/>
      <c r="U172" s="5"/>
      <c r="BM172" s="6" t="s">
        <v>300</v>
      </c>
    </row>
    <row r="173" spans="1:65">
      <c r="A173" s="5"/>
      <c r="B173" s="5"/>
      <c r="C173" s="5" t="s">
        <v>521</v>
      </c>
      <c r="D173" s="5" t="s">
        <v>522</v>
      </c>
      <c r="E173" s="5" t="s">
        <v>523</v>
      </c>
      <c r="F173" s="5" t="s">
        <v>524</v>
      </c>
      <c r="G173" s="5"/>
      <c r="H173" s="5"/>
      <c r="I173" s="73" t="s">
        <v>301</v>
      </c>
      <c r="J173" s="29" t="s">
        <v>28</v>
      </c>
      <c r="K173" s="29">
        <v>16</v>
      </c>
      <c r="L173" s="29">
        <f t="shared" si="6"/>
        <v>107</v>
      </c>
      <c r="M173" s="29"/>
      <c r="N173" s="29"/>
      <c r="O173" s="41" t="s">
        <v>301</v>
      </c>
      <c r="P173" s="10" t="s">
        <v>208</v>
      </c>
      <c r="Q173" s="5" t="s">
        <v>28</v>
      </c>
      <c r="R173" s="5">
        <v>16</v>
      </c>
      <c r="S173" s="5">
        <f t="shared" si="5"/>
        <v>107</v>
      </c>
      <c r="T173" s="5"/>
      <c r="U173" s="5"/>
      <c r="BM173" s="6" t="s">
        <v>301</v>
      </c>
    </row>
    <row r="174" spans="1:65">
      <c r="A174" s="5"/>
      <c r="B174" s="5"/>
      <c r="C174" s="5" t="s">
        <v>521</v>
      </c>
      <c r="D174" s="5" t="s">
        <v>522</v>
      </c>
      <c r="E174" s="5" t="s">
        <v>523</v>
      </c>
      <c r="F174" s="5" t="s">
        <v>524</v>
      </c>
      <c r="G174" s="5"/>
      <c r="H174" s="5"/>
      <c r="I174" s="73" t="s">
        <v>302</v>
      </c>
      <c r="J174" s="29" t="s">
        <v>28</v>
      </c>
      <c r="K174" s="29">
        <v>16</v>
      </c>
      <c r="L174" s="29">
        <f t="shared" si="6"/>
        <v>108</v>
      </c>
      <c r="M174" s="29"/>
      <c r="N174" s="29"/>
      <c r="O174" s="41" t="s">
        <v>302</v>
      </c>
      <c r="P174" s="10" t="s">
        <v>208</v>
      </c>
      <c r="Q174" s="5" t="s">
        <v>28</v>
      </c>
      <c r="R174" s="5">
        <v>16</v>
      </c>
      <c r="S174" s="5">
        <f t="shared" si="5"/>
        <v>108</v>
      </c>
      <c r="T174" s="5"/>
      <c r="U174" s="5"/>
      <c r="BM174" s="6" t="s">
        <v>302</v>
      </c>
    </row>
    <row r="175" spans="1:65">
      <c r="A175" s="5"/>
      <c r="B175" s="5"/>
      <c r="C175" s="5" t="s">
        <v>521</v>
      </c>
      <c r="D175" s="5" t="s">
        <v>522</v>
      </c>
      <c r="E175" s="5" t="s">
        <v>523</v>
      </c>
      <c r="F175" s="5" t="s">
        <v>524</v>
      </c>
      <c r="G175" s="5"/>
      <c r="H175" s="5"/>
      <c r="I175" s="73" t="s">
        <v>303</v>
      </c>
      <c r="J175" s="29" t="s">
        <v>28</v>
      </c>
      <c r="K175" s="29">
        <v>16</v>
      </c>
      <c r="L175" s="29">
        <f t="shared" si="6"/>
        <v>109</v>
      </c>
      <c r="M175" s="29"/>
      <c r="N175" s="29"/>
      <c r="O175" s="41" t="s">
        <v>303</v>
      </c>
      <c r="P175" s="10" t="s">
        <v>208</v>
      </c>
      <c r="Q175" s="5" t="s">
        <v>28</v>
      </c>
      <c r="R175" s="5">
        <v>16</v>
      </c>
      <c r="S175" s="5">
        <f t="shared" si="5"/>
        <v>109</v>
      </c>
      <c r="T175" s="5"/>
      <c r="U175" s="5"/>
      <c r="BM175" s="6" t="s">
        <v>303</v>
      </c>
    </row>
    <row r="176" spans="1:65">
      <c r="A176" s="5"/>
      <c r="B176" s="5"/>
      <c r="C176" s="5" t="s">
        <v>521</v>
      </c>
      <c r="D176" s="5" t="s">
        <v>522</v>
      </c>
      <c r="E176" s="5" t="s">
        <v>523</v>
      </c>
      <c r="F176" s="5" t="s">
        <v>524</v>
      </c>
      <c r="G176" s="5"/>
      <c r="H176" s="5"/>
      <c r="I176" s="73" t="s">
        <v>304</v>
      </c>
      <c r="J176" s="29" t="s">
        <v>28</v>
      </c>
      <c r="K176" s="29">
        <v>16</v>
      </c>
      <c r="L176" s="29">
        <f t="shared" si="6"/>
        <v>110</v>
      </c>
      <c r="M176" s="29"/>
      <c r="N176" s="29"/>
      <c r="O176" s="41" t="s">
        <v>304</v>
      </c>
      <c r="P176" s="10" t="s">
        <v>208</v>
      </c>
      <c r="Q176" s="5" t="s">
        <v>28</v>
      </c>
      <c r="R176" s="5">
        <v>16</v>
      </c>
      <c r="S176" s="5">
        <f t="shared" si="5"/>
        <v>110</v>
      </c>
      <c r="T176" s="5"/>
      <c r="U176" s="5"/>
      <c r="BM176" s="6" t="s">
        <v>304</v>
      </c>
    </row>
    <row r="177" spans="1:65">
      <c r="A177" s="5"/>
      <c r="B177" s="5"/>
      <c r="C177" s="5" t="s">
        <v>521</v>
      </c>
      <c r="D177" s="5" t="s">
        <v>522</v>
      </c>
      <c r="E177" s="5" t="s">
        <v>523</v>
      </c>
      <c r="F177" s="5" t="s">
        <v>524</v>
      </c>
      <c r="G177" s="5"/>
      <c r="H177" s="5"/>
      <c r="I177" s="73" t="s">
        <v>305</v>
      </c>
      <c r="J177" s="29" t="s">
        <v>28</v>
      </c>
      <c r="K177" s="29">
        <v>16</v>
      </c>
      <c r="L177" s="29">
        <f t="shared" si="6"/>
        <v>111</v>
      </c>
      <c r="M177" s="29"/>
      <c r="N177" s="29"/>
      <c r="O177" s="41" t="s">
        <v>305</v>
      </c>
      <c r="P177" s="10" t="s">
        <v>208</v>
      </c>
      <c r="Q177" s="5" t="s">
        <v>28</v>
      </c>
      <c r="R177" s="5">
        <v>16</v>
      </c>
      <c r="S177" s="5">
        <f t="shared" si="5"/>
        <v>111</v>
      </c>
      <c r="T177" s="5"/>
      <c r="U177" s="5"/>
      <c r="BM177" s="6" t="s">
        <v>305</v>
      </c>
    </row>
    <row r="178" spans="1:65">
      <c r="A178" s="5"/>
      <c r="B178" s="5"/>
      <c r="C178" s="5" t="s">
        <v>521</v>
      </c>
      <c r="D178" s="5" t="s">
        <v>522</v>
      </c>
      <c r="E178" s="5" t="s">
        <v>523</v>
      </c>
      <c r="F178" s="5" t="s">
        <v>524</v>
      </c>
      <c r="G178" s="5"/>
      <c r="H178" s="5"/>
      <c r="I178" s="73" t="s">
        <v>306</v>
      </c>
      <c r="J178" s="29" t="s">
        <v>28</v>
      </c>
      <c r="K178" s="29">
        <v>16</v>
      </c>
      <c r="L178" s="29">
        <f t="shared" si="6"/>
        <v>112</v>
      </c>
      <c r="M178" s="29"/>
      <c r="N178" s="29"/>
      <c r="O178" s="41" t="s">
        <v>306</v>
      </c>
      <c r="P178" s="10" t="s">
        <v>208</v>
      </c>
      <c r="Q178" s="5" t="s">
        <v>28</v>
      </c>
      <c r="R178" s="5">
        <v>16</v>
      </c>
      <c r="S178" s="5">
        <f t="shared" si="5"/>
        <v>112</v>
      </c>
      <c r="T178" s="5"/>
      <c r="U178" s="5"/>
      <c r="BM178" s="6" t="s">
        <v>306</v>
      </c>
    </row>
    <row r="179" spans="1:65">
      <c r="A179" s="5"/>
      <c r="B179" s="5"/>
      <c r="C179" s="5" t="s">
        <v>521</v>
      </c>
      <c r="D179" s="5" t="s">
        <v>522</v>
      </c>
      <c r="E179" s="5" t="s">
        <v>523</v>
      </c>
      <c r="F179" s="5" t="s">
        <v>524</v>
      </c>
      <c r="G179" s="5"/>
      <c r="H179" s="5"/>
      <c r="I179" s="73" t="s">
        <v>307</v>
      </c>
      <c r="J179" s="29" t="s">
        <v>28</v>
      </c>
      <c r="K179" s="29">
        <v>16</v>
      </c>
      <c r="L179" s="29">
        <f t="shared" si="6"/>
        <v>113</v>
      </c>
      <c r="M179" s="29"/>
      <c r="N179" s="29"/>
      <c r="O179" s="41" t="s">
        <v>307</v>
      </c>
      <c r="P179" s="10" t="s">
        <v>208</v>
      </c>
      <c r="Q179" s="5" t="s">
        <v>28</v>
      </c>
      <c r="R179" s="5">
        <v>16</v>
      </c>
      <c r="S179" s="5">
        <f t="shared" si="5"/>
        <v>113</v>
      </c>
      <c r="T179" s="5"/>
      <c r="U179" s="5"/>
      <c r="BM179" s="6" t="s">
        <v>307</v>
      </c>
    </row>
    <row r="180" spans="1:65">
      <c r="A180" s="5"/>
      <c r="B180" s="5"/>
      <c r="C180" s="5" t="s">
        <v>521</v>
      </c>
      <c r="D180" s="5" t="s">
        <v>522</v>
      </c>
      <c r="E180" s="5" t="s">
        <v>523</v>
      </c>
      <c r="F180" s="5" t="s">
        <v>524</v>
      </c>
      <c r="G180" s="5"/>
      <c r="H180" s="5"/>
      <c r="I180" s="73" t="s">
        <v>308</v>
      </c>
      <c r="J180" s="29" t="s">
        <v>28</v>
      </c>
      <c r="K180" s="29">
        <v>16</v>
      </c>
      <c r="L180" s="29">
        <f t="shared" si="6"/>
        <v>114</v>
      </c>
      <c r="M180" s="29"/>
      <c r="N180" s="29"/>
      <c r="O180" s="41" t="s">
        <v>308</v>
      </c>
      <c r="P180" s="10" t="s">
        <v>208</v>
      </c>
      <c r="Q180" s="5" t="s">
        <v>28</v>
      </c>
      <c r="R180" s="5">
        <v>16</v>
      </c>
      <c r="S180" s="5">
        <f t="shared" si="5"/>
        <v>114</v>
      </c>
      <c r="T180" s="5"/>
      <c r="U180" s="5"/>
      <c r="BM180" s="6" t="s">
        <v>308</v>
      </c>
    </row>
    <row r="181" spans="1:65">
      <c r="A181" s="5"/>
      <c r="B181" s="5"/>
      <c r="C181" s="5" t="s">
        <v>521</v>
      </c>
      <c r="D181" s="5" t="s">
        <v>522</v>
      </c>
      <c r="E181" s="5" t="s">
        <v>523</v>
      </c>
      <c r="F181" s="5" t="s">
        <v>524</v>
      </c>
      <c r="G181" s="5"/>
      <c r="H181" s="5"/>
      <c r="I181" s="73" t="s">
        <v>309</v>
      </c>
      <c r="J181" s="29" t="s">
        <v>28</v>
      </c>
      <c r="K181" s="29">
        <v>16</v>
      </c>
      <c r="L181" s="29">
        <f t="shared" si="6"/>
        <v>115</v>
      </c>
      <c r="M181" s="29"/>
      <c r="N181" s="29"/>
      <c r="O181" s="41" t="s">
        <v>309</v>
      </c>
      <c r="P181" s="10" t="s">
        <v>208</v>
      </c>
      <c r="Q181" s="5" t="s">
        <v>28</v>
      </c>
      <c r="R181" s="5">
        <v>16</v>
      </c>
      <c r="S181" s="5">
        <f t="shared" si="5"/>
        <v>115</v>
      </c>
      <c r="T181" s="5"/>
      <c r="U181" s="5"/>
      <c r="BM181" s="6" t="s">
        <v>309</v>
      </c>
    </row>
    <row r="182" spans="1:65">
      <c r="A182" s="5"/>
      <c r="B182" s="5"/>
      <c r="C182" s="5" t="s">
        <v>521</v>
      </c>
      <c r="D182" s="5" t="s">
        <v>522</v>
      </c>
      <c r="E182" s="5" t="s">
        <v>523</v>
      </c>
      <c r="F182" s="5" t="s">
        <v>524</v>
      </c>
      <c r="G182" s="5"/>
      <c r="H182" s="5"/>
      <c r="I182" s="73" t="s">
        <v>310</v>
      </c>
      <c r="J182" s="29" t="s">
        <v>28</v>
      </c>
      <c r="K182" s="29">
        <v>16</v>
      </c>
      <c r="L182" s="29">
        <f t="shared" si="6"/>
        <v>116</v>
      </c>
      <c r="M182" s="29"/>
      <c r="N182" s="29"/>
      <c r="O182" s="41" t="s">
        <v>310</v>
      </c>
      <c r="P182" s="10" t="s">
        <v>208</v>
      </c>
      <c r="Q182" s="5" t="s">
        <v>28</v>
      </c>
      <c r="R182" s="5">
        <v>16</v>
      </c>
      <c r="S182" s="5">
        <f t="shared" si="5"/>
        <v>116</v>
      </c>
      <c r="T182" s="5"/>
      <c r="U182" s="5"/>
      <c r="BM182" s="6" t="s">
        <v>310</v>
      </c>
    </row>
    <row r="183" spans="1:65">
      <c r="A183" s="5"/>
      <c r="B183" s="5"/>
      <c r="C183" s="5" t="s">
        <v>521</v>
      </c>
      <c r="D183" s="5" t="s">
        <v>522</v>
      </c>
      <c r="E183" s="5" t="s">
        <v>523</v>
      </c>
      <c r="F183" s="5" t="s">
        <v>524</v>
      </c>
      <c r="G183" s="5"/>
      <c r="H183" s="5"/>
      <c r="I183" s="73" t="s">
        <v>311</v>
      </c>
      <c r="J183" s="29" t="s">
        <v>28</v>
      </c>
      <c r="K183" s="29">
        <v>16</v>
      </c>
      <c r="L183" s="29">
        <f t="shared" si="6"/>
        <v>117</v>
      </c>
      <c r="M183" s="29"/>
      <c r="N183" s="29"/>
      <c r="O183" s="41" t="s">
        <v>311</v>
      </c>
      <c r="P183" s="10" t="s">
        <v>208</v>
      </c>
      <c r="Q183" s="5" t="s">
        <v>28</v>
      </c>
      <c r="R183" s="5">
        <v>16</v>
      </c>
      <c r="S183" s="5">
        <f t="shared" si="5"/>
        <v>117</v>
      </c>
      <c r="T183" s="5"/>
      <c r="U183" s="5"/>
      <c r="BM183" s="6" t="s">
        <v>311</v>
      </c>
    </row>
    <row r="184" spans="1:65">
      <c r="A184" s="5"/>
      <c r="B184" s="5"/>
      <c r="C184" s="5" t="s">
        <v>521</v>
      </c>
      <c r="D184" s="5" t="s">
        <v>522</v>
      </c>
      <c r="E184" s="5" t="s">
        <v>523</v>
      </c>
      <c r="F184" s="5" t="s">
        <v>524</v>
      </c>
      <c r="G184" s="5"/>
      <c r="H184" s="5"/>
      <c r="I184" s="73" t="s">
        <v>312</v>
      </c>
      <c r="J184" s="29" t="s">
        <v>28</v>
      </c>
      <c r="K184" s="29">
        <v>16</v>
      </c>
      <c r="L184" s="29">
        <f t="shared" si="6"/>
        <v>118</v>
      </c>
      <c r="M184" s="29"/>
      <c r="N184" s="29"/>
      <c r="O184" s="41" t="s">
        <v>312</v>
      </c>
      <c r="P184" s="10" t="s">
        <v>208</v>
      </c>
      <c r="Q184" s="5" t="s">
        <v>28</v>
      </c>
      <c r="R184" s="5">
        <v>16</v>
      </c>
      <c r="S184" s="5">
        <f t="shared" si="5"/>
        <v>118</v>
      </c>
      <c r="T184" s="5"/>
      <c r="U184" s="5"/>
      <c r="BM184" s="6" t="s">
        <v>312</v>
      </c>
    </row>
    <row r="185" spans="1:65">
      <c r="A185" s="5"/>
      <c r="B185" s="5"/>
      <c r="C185" s="5" t="s">
        <v>521</v>
      </c>
      <c r="D185" s="5" t="s">
        <v>522</v>
      </c>
      <c r="E185" s="5" t="s">
        <v>523</v>
      </c>
      <c r="F185" s="5" t="s">
        <v>524</v>
      </c>
      <c r="G185" s="5"/>
      <c r="H185" s="5"/>
      <c r="I185" s="73" t="s">
        <v>313</v>
      </c>
      <c r="J185" s="29" t="s">
        <v>28</v>
      </c>
      <c r="K185" s="29">
        <v>16</v>
      </c>
      <c r="L185" s="29">
        <f t="shared" si="6"/>
        <v>119</v>
      </c>
      <c r="M185" s="29"/>
      <c r="N185" s="29"/>
      <c r="O185" s="41" t="s">
        <v>313</v>
      </c>
      <c r="P185" s="10" t="s">
        <v>208</v>
      </c>
      <c r="Q185" s="5" t="s">
        <v>28</v>
      </c>
      <c r="R185" s="5">
        <v>16</v>
      </c>
      <c r="S185" s="5">
        <f t="shared" si="5"/>
        <v>119</v>
      </c>
      <c r="T185" s="5"/>
      <c r="U185" s="5"/>
      <c r="BM185" s="6" t="s">
        <v>313</v>
      </c>
    </row>
    <row r="186" spans="1:65">
      <c r="A186" s="5"/>
      <c r="B186" s="5"/>
      <c r="C186" s="5" t="s">
        <v>521</v>
      </c>
      <c r="D186" s="5" t="s">
        <v>522</v>
      </c>
      <c r="E186" s="5" t="s">
        <v>523</v>
      </c>
      <c r="F186" s="5" t="s">
        <v>524</v>
      </c>
      <c r="G186" s="5"/>
      <c r="H186" s="5"/>
      <c r="I186" s="73" t="s">
        <v>314</v>
      </c>
      <c r="J186" s="29" t="s">
        <v>28</v>
      </c>
      <c r="K186" s="29">
        <v>16</v>
      </c>
      <c r="L186" s="29">
        <f t="shared" si="6"/>
        <v>120</v>
      </c>
      <c r="M186" s="29"/>
      <c r="N186" s="29"/>
      <c r="O186" s="41" t="s">
        <v>314</v>
      </c>
      <c r="P186" s="10" t="s">
        <v>208</v>
      </c>
      <c r="Q186" s="5" t="s">
        <v>28</v>
      </c>
      <c r="R186" s="5">
        <v>16</v>
      </c>
      <c r="S186" s="5">
        <f t="shared" si="5"/>
        <v>120</v>
      </c>
      <c r="T186" s="5"/>
      <c r="U186" s="5"/>
      <c r="BM186" s="6" t="s">
        <v>314</v>
      </c>
    </row>
    <row r="187" spans="1:65">
      <c r="A187" s="5"/>
      <c r="B187" s="5"/>
      <c r="C187" s="5" t="s">
        <v>521</v>
      </c>
      <c r="D187" s="5" t="s">
        <v>522</v>
      </c>
      <c r="E187" s="5" t="s">
        <v>523</v>
      </c>
      <c r="F187" s="5" t="s">
        <v>524</v>
      </c>
      <c r="G187" s="5"/>
      <c r="H187" s="5"/>
      <c r="I187" s="73" t="s">
        <v>315</v>
      </c>
      <c r="J187" s="29" t="s">
        <v>28</v>
      </c>
      <c r="K187" s="29">
        <v>16</v>
      </c>
      <c r="L187" s="29">
        <f t="shared" si="6"/>
        <v>121</v>
      </c>
      <c r="M187" s="29"/>
      <c r="N187" s="29"/>
      <c r="O187" s="41" t="s">
        <v>315</v>
      </c>
      <c r="P187" s="10" t="s">
        <v>208</v>
      </c>
      <c r="Q187" s="5" t="s">
        <v>28</v>
      </c>
      <c r="R187" s="5">
        <v>16</v>
      </c>
      <c r="S187" s="5">
        <f t="shared" si="5"/>
        <v>121</v>
      </c>
      <c r="T187" s="5"/>
      <c r="U187" s="5"/>
      <c r="BM187" s="6" t="s">
        <v>315</v>
      </c>
    </row>
    <row r="188" spans="1:65">
      <c r="A188" s="5"/>
      <c r="B188" s="5"/>
      <c r="C188" s="5" t="s">
        <v>521</v>
      </c>
      <c r="D188" s="5" t="s">
        <v>522</v>
      </c>
      <c r="E188" s="5" t="s">
        <v>523</v>
      </c>
      <c r="F188" s="5" t="s">
        <v>524</v>
      </c>
      <c r="G188" s="5"/>
      <c r="H188" s="5"/>
      <c r="I188" s="73" t="s">
        <v>316</v>
      </c>
      <c r="J188" s="29" t="s">
        <v>28</v>
      </c>
      <c r="K188" s="29">
        <v>16</v>
      </c>
      <c r="L188" s="29">
        <f t="shared" si="6"/>
        <v>122</v>
      </c>
      <c r="M188" s="29"/>
      <c r="N188" s="29"/>
      <c r="O188" s="41" t="s">
        <v>316</v>
      </c>
      <c r="P188" s="10" t="s">
        <v>208</v>
      </c>
      <c r="Q188" s="5" t="s">
        <v>28</v>
      </c>
      <c r="R188" s="5">
        <v>16</v>
      </c>
      <c r="S188" s="5">
        <f t="shared" si="5"/>
        <v>122</v>
      </c>
      <c r="T188" s="5"/>
      <c r="U188" s="5"/>
      <c r="BM188" s="6" t="s">
        <v>316</v>
      </c>
    </row>
    <row r="189" spans="1:65">
      <c r="A189" s="5"/>
      <c r="B189" s="5"/>
      <c r="C189" s="5" t="s">
        <v>521</v>
      </c>
      <c r="D189" s="5" t="s">
        <v>522</v>
      </c>
      <c r="E189" s="5" t="s">
        <v>523</v>
      </c>
      <c r="F189" s="5" t="s">
        <v>524</v>
      </c>
      <c r="G189" s="5"/>
      <c r="H189" s="5"/>
      <c r="I189" s="73" t="s">
        <v>317</v>
      </c>
      <c r="J189" s="29" t="s">
        <v>28</v>
      </c>
      <c r="K189" s="29">
        <v>16</v>
      </c>
      <c r="L189" s="29">
        <f t="shared" si="6"/>
        <v>123</v>
      </c>
      <c r="M189" s="29"/>
      <c r="N189" s="29"/>
      <c r="O189" s="41" t="s">
        <v>317</v>
      </c>
      <c r="P189" s="10" t="s">
        <v>208</v>
      </c>
      <c r="Q189" s="5" t="s">
        <v>28</v>
      </c>
      <c r="R189" s="5">
        <v>16</v>
      </c>
      <c r="S189" s="5">
        <f t="shared" ref="S189:S191" si="7">S188+1</f>
        <v>123</v>
      </c>
      <c r="T189" s="5"/>
      <c r="U189" s="5"/>
      <c r="BM189" s="6" t="s">
        <v>317</v>
      </c>
    </row>
    <row r="190" spans="1:65">
      <c r="A190" s="5"/>
      <c r="B190" s="5"/>
      <c r="C190" s="5" t="s">
        <v>521</v>
      </c>
      <c r="D190" s="5" t="s">
        <v>522</v>
      </c>
      <c r="E190" s="5" t="s">
        <v>523</v>
      </c>
      <c r="F190" s="5" t="s">
        <v>524</v>
      </c>
      <c r="G190" s="5"/>
      <c r="H190" s="5"/>
      <c r="I190" s="73" t="s">
        <v>318</v>
      </c>
      <c r="J190" s="29" t="s">
        <v>28</v>
      </c>
      <c r="K190" s="29">
        <v>16</v>
      </c>
      <c r="L190" s="29">
        <f t="shared" si="6"/>
        <v>124</v>
      </c>
      <c r="M190" s="29"/>
      <c r="N190" s="29"/>
      <c r="O190" s="41" t="s">
        <v>318</v>
      </c>
      <c r="P190" s="10" t="s">
        <v>208</v>
      </c>
      <c r="Q190" s="5" t="s">
        <v>28</v>
      </c>
      <c r="R190" s="5">
        <v>16</v>
      </c>
      <c r="S190" s="5">
        <f t="shared" si="7"/>
        <v>124</v>
      </c>
      <c r="T190" s="5"/>
      <c r="U190" s="5"/>
      <c r="BM190" s="6" t="s">
        <v>318</v>
      </c>
    </row>
    <row r="191" spans="1:65" s="61" customFormat="1">
      <c r="A191" s="60"/>
      <c r="B191" s="60"/>
      <c r="C191" s="60" t="s">
        <v>521</v>
      </c>
      <c r="D191" s="60" t="s">
        <v>522</v>
      </c>
      <c r="E191" s="68" t="s">
        <v>319</v>
      </c>
      <c r="F191" s="68" t="s">
        <v>524</v>
      </c>
      <c r="G191" s="60"/>
      <c r="H191" s="60"/>
      <c r="I191" s="76" t="s">
        <v>319</v>
      </c>
      <c r="J191" s="60">
        <v>255</v>
      </c>
      <c r="K191" s="55">
        <v>6</v>
      </c>
      <c r="L191" s="60">
        <f t="shared" si="6"/>
        <v>125</v>
      </c>
      <c r="M191" s="60"/>
      <c r="N191" s="60"/>
      <c r="O191" s="41" t="s">
        <v>334</v>
      </c>
      <c r="P191" s="68"/>
      <c r="Q191" s="60">
        <v>255</v>
      </c>
      <c r="R191" s="55">
        <v>6</v>
      </c>
      <c r="S191" s="60">
        <f t="shared" si="7"/>
        <v>125</v>
      </c>
      <c r="T191" s="60"/>
      <c r="U191" s="60"/>
      <c r="BM191" s="68" t="s">
        <v>319</v>
      </c>
    </row>
  </sheetData>
  <mergeCells count="2">
    <mergeCell ref="J1:M1"/>
    <mergeCell ref="Q1:U1"/>
  </mergeCells>
  <phoneticPr fontId="8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点表 IO LIST -PA反馈 (OCC+车站)</vt:lpstr>
      <vt:lpstr>点表 IO LIST -PA控制(OCC+车站)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Qt Xlsx Library</dc:creator>
  <cp:lastModifiedBy>QTdev5</cp:lastModifiedBy>
  <dcterms:created xsi:type="dcterms:W3CDTF">2017-02-14T11:32:00Z</dcterms:created>
  <dcterms:modified xsi:type="dcterms:W3CDTF">2020-07-29T10:15:11Z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